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9720" tabRatio="681" activeTab="0"/>
  </bookViews>
  <sheets>
    <sheet name="Cover" sheetId="1" r:id="rId1"/>
    <sheet name="Budget" sheetId="2" r:id="rId2"/>
    <sheet name="Receipts" sheetId="3" r:id="rId3"/>
    <sheet name="Disbursements" sheetId="4" r:id="rId4"/>
    <sheet name="Stmt Receipts &amp; Disburse" sheetId="5" r:id="rId5"/>
    <sheet name="Assets &amp; Liabilities" sheetId="6" r:id="rId6"/>
    <sheet name="Stmt A &amp; L" sheetId="7" r:id="rId7"/>
    <sheet name="DND LSA" sheetId="8" r:id="rId8"/>
    <sheet name="CRA Tax Calc" sheetId="9" r:id="rId9"/>
    <sheet name="Donation Summary" sheetId="10" r:id="rId10"/>
    <sheet name="Notes" sheetId="11" r:id="rId11"/>
  </sheets>
  <definedNames>
    <definedName name="_xlnm.Print_Area" localSheetId="1">'Budget'!$B$1:$D$71</definedName>
    <definedName name="_xlnm.Print_Area" localSheetId="0">'Cover'!$B$1:$K$34</definedName>
    <definedName name="_xlnm.Print_Area" localSheetId="3">'Disbursements'!$A$7:$D$76</definedName>
    <definedName name="_xlnm.Print_Area" localSheetId="9">'Donation Summary'!$A$1:$H$22</definedName>
    <definedName name="_xlnm.Print_Area" localSheetId="2">'Receipts'!$A$7:$D$118</definedName>
    <definedName name="_xlnm.Print_Area" localSheetId="6">'Stmt A &amp; L'!$A$2:$E$33</definedName>
  </definedNames>
  <calcPr fullCalcOnLoad="1"/>
</workbook>
</file>

<file path=xl/comments2.xml><?xml version="1.0" encoding="utf-8"?>
<comments xmlns="http://schemas.openxmlformats.org/spreadsheetml/2006/main">
  <authors>
    <author>gene</author>
  </authors>
  <commentList>
    <comment ref="B5" authorId="0">
      <text>
        <r>
          <rPr>
            <b/>
            <sz val="8"/>
            <rFont val="Tahoma"/>
            <family val="0"/>
          </rPr>
          <t>Note: these fields are input here and will flow into the other calculation sheets</t>
        </r>
      </text>
    </comment>
    <comment ref="B32" authorId="0">
      <text>
        <r>
          <rPr>
            <b/>
            <sz val="8"/>
            <rFont val="Tahoma"/>
            <family val="0"/>
          </rPr>
          <t>Note: these fields are input here and will flow into the other calculation sheets</t>
        </r>
      </text>
    </comment>
    <comment ref="D5" authorId="0">
      <text>
        <r>
          <rPr>
            <b/>
            <sz val="8"/>
            <rFont val="Tahoma"/>
            <family val="0"/>
          </rPr>
          <t>Budget numbers are linked to Statements</t>
        </r>
      </text>
    </comment>
  </commentList>
</comments>
</file>

<file path=xl/comments4.xml><?xml version="1.0" encoding="utf-8"?>
<comments xmlns="http://schemas.openxmlformats.org/spreadsheetml/2006/main">
  <authors>
    <author>gene</author>
  </authors>
  <commentList>
    <comment ref="D7" authorId="0">
      <text>
        <r>
          <rPr>
            <b/>
            <sz val="12"/>
            <rFont val="Tahoma"/>
            <family val="2"/>
          </rPr>
          <t>Put cheque amount in here when check is signed.
Add amount to column on right after it has cleared.</t>
        </r>
      </text>
    </comment>
    <comment ref="E7" authorId="0">
      <text>
        <r>
          <rPr>
            <b/>
            <sz val="10"/>
            <rFont val="Tahoma"/>
            <family val="2"/>
          </rPr>
          <t>When a cheque clears add the amount to the appropriate column on the right and this will zero out.  When it it not zero it is the total of the outstanding cheques not yet cashed.</t>
        </r>
        <r>
          <rPr>
            <sz val="8"/>
            <rFont val="Tahoma"/>
            <family val="0"/>
          </rPr>
          <t xml:space="preserve">
</t>
        </r>
      </text>
    </comment>
    <comment ref="E78" authorId="0">
      <text>
        <r>
          <rPr>
            <b/>
            <sz val="10"/>
            <rFont val="Tahoma"/>
            <family val="2"/>
          </rPr>
          <t>This amount is the difference between what has been recoreded in the cheque register and the bank cleared cheques</t>
        </r>
        <r>
          <rPr>
            <sz val="8"/>
            <rFont val="Tahoma"/>
            <family val="2"/>
          </rPr>
          <t xml:space="preserve">
</t>
        </r>
      </text>
    </comment>
    <comment ref="AJ7" authorId="0">
      <text>
        <r>
          <rPr>
            <b/>
            <sz val="8"/>
            <rFont val="Tahoma"/>
            <family val="2"/>
          </rPr>
          <t>option to record GST amount here</t>
        </r>
      </text>
    </comment>
    <comment ref="AK7" authorId="0">
      <text>
        <r>
          <rPr>
            <b/>
            <sz val="8"/>
            <rFont val="Tahoma"/>
            <family val="2"/>
          </rPr>
          <t>option to recored LSA amount here</t>
        </r>
        <r>
          <rPr>
            <sz val="8"/>
            <rFont val="Tahoma"/>
            <family val="2"/>
          </rPr>
          <t xml:space="preserve">
</t>
        </r>
      </text>
    </comment>
  </commentList>
</comments>
</file>

<file path=xl/comments5.xml><?xml version="1.0" encoding="utf-8"?>
<comments xmlns="http://schemas.openxmlformats.org/spreadsheetml/2006/main">
  <authors>
    <author>gene</author>
  </authors>
  <commentList>
    <comment ref="I75" authorId="0">
      <text>
        <r>
          <rPr>
            <b/>
            <sz val="8"/>
            <rFont val="Tahoma"/>
            <family val="0"/>
          </rPr>
          <t>this amount needs to match the bank statement period ending balance</t>
        </r>
      </text>
    </comment>
  </commentList>
</comments>
</file>

<file path=xl/comments9.xml><?xml version="1.0" encoding="utf-8"?>
<comments xmlns="http://schemas.openxmlformats.org/spreadsheetml/2006/main">
  <authors>
    <author>gene</author>
  </authors>
  <commentList>
    <comment ref="I28" authorId="0">
      <text>
        <r>
          <rPr>
            <b/>
            <sz val="8"/>
            <rFont val="Tahoma"/>
            <family val="0"/>
          </rPr>
          <t>these are the amounts that you spend directly on the cadets and must meet the minimum CRA charities percentage</t>
        </r>
      </text>
    </comment>
    <comment ref="K12" authorId="0">
      <text>
        <r>
          <rPr>
            <sz val="8"/>
            <rFont val="Tahoma"/>
            <family val="0"/>
          </rPr>
          <t xml:space="preserve">this calculation back-solves for line 4650
</t>
        </r>
      </text>
    </comment>
  </commentList>
</comments>
</file>

<file path=xl/sharedStrings.xml><?xml version="1.0" encoding="utf-8"?>
<sst xmlns="http://schemas.openxmlformats.org/spreadsheetml/2006/main" count="356" uniqueCount="286">
  <si>
    <t>Date:</t>
  </si>
  <si>
    <t>Notes:</t>
  </si>
  <si>
    <t>The Navy League of Canada</t>
  </si>
  <si>
    <t>Annual Branch Report</t>
  </si>
  <si>
    <t>As at :</t>
  </si>
  <si>
    <t>-</t>
  </si>
  <si>
    <t>Branch Name:</t>
  </si>
  <si>
    <t xml:space="preserve">Division Name: </t>
  </si>
  <si>
    <t>Charity Number:</t>
  </si>
  <si>
    <t>RR</t>
  </si>
  <si>
    <t>G.S.T/H.S.T. #</t>
  </si>
  <si>
    <t>RT</t>
  </si>
  <si>
    <t>SECTION 1 - Branch President</t>
  </si>
  <si>
    <t>Surname:</t>
  </si>
  <si>
    <t xml:space="preserve">First Name: </t>
  </si>
  <si>
    <t>Address:</t>
  </si>
  <si>
    <t>City:</t>
  </si>
  <si>
    <t>Province:</t>
  </si>
  <si>
    <t>Postal Code:</t>
  </si>
  <si>
    <t>Phone Number:</t>
  </si>
  <si>
    <t>Home</t>
  </si>
  <si>
    <t>Email:</t>
  </si>
  <si>
    <t>SECTION 2 - Membership</t>
  </si>
  <si>
    <t>Regular Members:</t>
  </si>
  <si>
    <t>Associate Members:</t>
  </si>
  <si>
    <t>Life Members:</t>
  </si>
  <si>
    <t>Total</t>
  </si>
  <si>
    <t>SECTION 3 - Statement of Receipts and Disbursements</t>
  </si>
  <si>
    <t xml:space="preserve">Please attach statement of receipts and disbursements. </t>
  </si>
  <si>
    <t>SECTION 4 - Statement of Assets and Liabilities</t>
  </si>
  <si>
    <t>Please attach statement of assets and liabilities.</t>
  </si>
  <si>
    <t>SECTION 5 - Property</t>
  </si>
  <si>
    <t>Does your Branch own any properties?</t>
  </si>
  <si>
    <t>Attach a Separate NL (63E) Property Report for each one.</t>
  </si>
  <si>
    <t>SECTION 6 - Signatures</t>
  </si>
  <si>
    <t xml:space="preserve">This Financial Report has been prepared from the accounting/bookkeping records of the Branch/Division, or other documentation and information available. It accurately reports the Branch/Division's Financial position as of the date shown above. We confirm due diligence has been exercised in maintaining appropriate accounting of receipts and disbursements and control of all monies in conformity with League's rules. </t>
  </si>
  <si>
    <t xml:space="preserve">                          Branch President</t>
  </si>
  <si>
    <t>Branch Treasurer</t>
  </si>
  <si>
    <t>Signature</t>
  </si>
  <si>
    <t>Print Name</t>
  </si>
  <si>
    <t xml:space="preserve">The Navy League of Canada </t>
  </si>
  <si>
    <t xml:space="preserve">Receipts Record </t>
  </si>
  <si>
    <t>For the Fiscal Year:</t>
  </si>
  <si>
    <t xml:space="preserve">Receipt Account </t>
  </si>
  <si>
    <t>Ref #</t>
  </si>
  <si>
    <t>Date</t>
  </si>
  <si>
    <t>Details</t>
  </si>
  <si>
    <t>Confirm Entry</t>
  </si>
  <si>
    <t>Optional #4</t>
  </si>
  <si>
    <t>Optional #5</t>
  </si>
  <si>
    <t>Optional #6</t>
  </si>
  <si>
    <t>Optional #9</t>
  </si>
  <si>
    <t>Optional #11</t>
  </si>
  <si>
    <t>TOTALS</t>
  </si>
  <si>
    <t>Yes</t>
  </si>
  <si>
    <t>No</t>
  </si>
  <si>
    <t xml:space="preserve">Disbursement Record  </t>
  </si>
  <si>
    <t>Division Name:</t>
  </si>
  <si>
    <t xml:space="preserve">Disbursement Account </t>
  </si>
  <si>
    <t>Chq #</t>
  </si>
  <si>
    <t>Administration</t>
  </si>
  <si>
    <t>Miscellaneous</t>
  </si>
  <si>
    <t>Optional #7</t>
  </si>
  <si>
    <t>Optional #10</t>
  </si>
  <si>
    <t xml:space="preserve">The Navy League of Canada   </t>
  </si>
  <si>
    <t xml:space="preserve">Assets and Liabilities Record </t>
  </si>
  <si>
    <t>Assets</t>
  </si>
  <si>
    <t>Liabilities</t>
  </si>
  <si>
    <t>Investments</t>
  </si>
  <si>
    <t>Land</t>
  </si>
  <si>
    <t>Building</t>
  </si>
  <si>
    <t xml:space="preserve"> Equipment</t>
  </si>
  <si>
    <t>Mortgages</t>
  </si>
  <si>
    <t xml:space="preserve"> Loans</t>
  </si>
  <si>
    <t>Optional #12</t>
  </si>
  <si>
    <t>Statement of Receipts &amp; Disbursements</t>
  </si>
  <si>
    <t>Period from:</t>
  </si>
  <si>
    <t>To:</t>
  </si>
  <si>
    <t>Receipts</t>
  </si>
  <si>
    <t>Budget</t>
  </si>
  <si>
    <t>Actual</t>
  </si>
  <si>
    <t>Variance</t>
  </si>
  <si>
    <t>Disbursements</t>
  </si>
  <si>
    <t xml:space="preserve">         SUBTRACT: TOTAL WITHDRAWALS</t>
  </si>
  <si>
    <t xml:space="preserve">         BANK AT END OF REPORTING PERIOD</t>
  </si>
  <si>
    <t>Statement of Assets and Liabilities</t>
  </si>
  <si>
    <t>Assets (What we Own)</t>
  </si>
  <si>
    <t>Liabilities (What we Owe)</t>
  </si>
  <si>
    <t xml:space="preserve">Bank </t>
  </si>
  <si>
    <t>Other Liabilties</t>
  </si>
  <si>
    <t>Other Assets</t>
  </si>
  <si>
    <t>Total Assets</t>
  </si>
  <si>
    <t xml:space="preserve">Total Liabilities </t>
  </si>
  <si>
    <t>Revenue</t>
  </si>
  <si>
    <t>Description</t>
  </si>
  <si>
    <t>Detail</t>
  </si>
  <si>
    <t>Alumni</t>
  </si>
  <si>
    <t>Barbeque</t>
  </si>
  <si>
    <t>Bingo</t>
  </si>
  <si>
    <t>MB Rifle Association Support</t>
  </si>
  <si>
    <t>Canteen</t>
  </si>
  <si>
    <t>Food and Drinks, misc goods sales</t>
  </si>
  <si>
    <t>Canteen Float</t>
  </si>
  <si>
    <t>Float deposit</t>
  </si>
  <si>
    <t>Christmas Dinner</t>
  </si>
  <si>
    <t>Christmas Dinner revenues</t>
  </si>
  <si>
    <t>DND Reimbursement</t>
  </si>
  <si>
    <t>Scholarship Fund Support to JTC</t>
  </si>
  <si>
    <t>Fund Raiser</t>
  </si>
  <si>
    <t>50/50, raffle, pancake, meat draw, misc</t>
  </si>
  <si>
    <t>Grey Cup Pool</t>
  </si>
  <si>
    <t>Ticket sales</t>
  </si>
  <si>
    <t>GST Rebate</t>
  </si>
  <si>
    <t>CRA Tax rebate on purchases</t>
  </si>
  <si>
    <t>Bank interest for working account</t>
  </si>
  <si>
    <t>Legion</t>
  </si>
  <si>
    <t>Memberships</t>
  </si>
  <si>
    <t>Souvenirs Sales</t>
  </si>
  <si>
    <t>Total Revenue</t>
  </si>
  <si>
    <t>Expenses</t>
  </si>
  <si>
    <t>Alumni Event expenses</t>
  </si>
  <si>
    <t>Annual &amp; AGM</t>
  </si>
  <si>
    <t>Audit</t>
  </si>
  <si>
    <t>Financial Audit and Report</t>
  </si>
  <si>
    <t>Initial Float</t>
  </si>
  <si>
    <t>Corps Supplies</t>
  </si>
  <si>
    <t>Corp Crests</t>
  </si>
  <si>
    <t>Navy League Division Corp Crests</t>
  </si>
  <si>
    <t>Phone</t>
  </si>
  <si>
    <t>Range</t>
  </si>
  <si>
    <t>Recruiting</t>
  </si>
  <si>
    <t>printing, contest, misc</t>
  </si>
  <si>
    <t>Security Check</t>
  </si>
  <si>
    <t>Membership checks</t>
  </si>
  <si>
    <t>Scholarships &amp; Awards</t>
  </si>
  <si>
    <t>Souvenirs Purchases</t>
  </si>
  <si>
    <t>Dog Tags, T-Shirts, Pins, Tallies, other</t>
  </si>
  <si>
    <t>Sports Budget</t>
  </si>
  <si>
    <t>equipment, repairs</t>
  </si>
  <si>
    <t>Training</t>
  </si>
  <si>
    <t>Challenge Pgm, materials, misc</t>
  </si>
  <si>
    <t>Total Expenses</t>
  </si>
  <si>
    <t>Update: draft</t>
  </si>
  <si>
    <t>Non-alligned items, error corrections</t>
  </si>
  <si>
    <t>non-aligned expenses, error corrections</t>
  </si>
  <si>
    <t>GST amount</t>
  </si>
  <si>
    <t>DND Support through operations reimbursement</t>
  </si>
  <si>
    <t>Branch Membership fees</t>
  </si>
  <si>
    <t>Dog tags, Tallies, crests, shirts, misc</t>
  </si>
  <si>
    <t>food, rentals, other costs to run Alumni events</t>
  </si>
  <si>
    <t>Navy League Division annual assessment</t>
  </si>
  <si>
    <t>music, instruments, containers, repairs, misc</t>
  </si>
  <si>
    <t>Annual Corp BBQ, food, drinks, supplies</t>
  </si>
  <si>
    <t>misc supplies, Guard, Gun Crew items</t>
  </si>
  <si>
    <t>costs for running items: raffle, pancake, meat draw, misc</t>
  </si>
  <si>
    <t>Ticket Printing, License, winners' prizes</t>
  </si>
  <si>
    <t>range fees,equipment, misc</t>
  </si>
  <si>
    <t>Gas Cards</t>
  </si>
  <si>
    <t>Gas Card Co-op membership usage</t>
  </si>
  <si>
    <t>Officers' Mess</t>
  </si>
  <si>
    <t>DND LSA Eligible</t>
  </si>
  <si>
    <t>Navy League of Canada</t>
  </si>
  <si>
    <t>Cheque #</t>
  </si>
  <si>
    <t>Amount</t>
  </si>
  <si>
    <t>Prepared by:</t>
  </si>
  <si>
    <t>Approved by:</t>
  </si>
  <si>
    <t>Approved by</t>
  </si>
  <si>
    <t>Donations with Tax Receipt</t>
  </si>
  <si>
    <t>Donations with Tax Receipt issued</t>
  </si>
  <si>
    <t>Other donations without a Tax Receipt</t>
  </si>
  <si>
    <t>Donations, anonymous</t>
  </si>
  <si>
    <t>Purchase of Food, drinks, supplies</t>
  </si>
  <si>
    <t>Catering service and other Corp Dinner expenses</t>
  </si>
  <si>
    <t>Assessment</t>
  </si>
  <si>
    <t>GIC</t>
  </si>
  <si>
    <t>Line 4200</t>
  </si>
  <si>
    <t>Donations with tax receipt</t>
  </si>
  <si>
    <t>Other Donations, tax receipt not issued</t>
  </si>
  <si>
    <t>Revenue Fed Gov</t>
  </si>
  <si>
    <t>total non-tax receipt from fundraising</t>
  </si>
  <si>
    <t>Other amounts</t>
  </si>
  <si>
    <t>DND</t>
  </si>
  <si>
    <t>alumni</t>
  </si>
  <si>
    <t>total revenue</t>
  </si>
  <si>
    <t>GST</t>
  </si>
  <si>
    <t>bingo</t>
  </si>
  <si>
    <t>canteen</t>
  </si>
  <si>
    <t>Fund Raisers</t>
  </si>
  <si>
    <t>grey cup</t>
  </si>
  <si>
    <t>Gas</t>
  </si>
  <si>
    <t>souveniers</t>
  </si>
  <si>
    <t>Line 4500</t>
  </si>
  <si>
    <t>Line 4530</t>
  </si>
  <si>
    <t>Line 4570</t>
  </si>
  <si>
    <t>Line 4630</t>
  </si>
  <si>
    <t>Line 4700</t>
  </si>
  <si>
    <t>Line 4650</t>
  </si>
  <si>
    <t>Total Exp</t>
  </si>
  <si>
    <t>Office</t>
  </si>
  <si>
    <t>Charitable expense</t>
  </si>
  <si>
    <t>Professional</t>
  </si>
  <si>
    <t>total expense</t>
  </si>
  <si>
    <t>Admin</t>
  </si>
  <si>
    <t>xmas dinner</t>
  </si>
  <si>
    <t>less Profession</t>
  </si>
  <si>
    <t>Corp Supples</t>
  </si>
  <si>
    <t>Misc</t>
  </si>
  <si>
    <t>BBQ</t>
  </si>
  <si>
    <t>scholarships</t>
  </si>
  <si>
    <t>sports</t>
  </si>
  <si>
    <t>Line 4860</t>
  </si>
  <si>
    <t>Line 5100</t>
  </si>
  <si>
    <t>Line 4920</t>
  </si>
  <si>
    <t>Line 5010</t>
  </si>
  <si>
    <t>Line 5000</t>
  </si>
  <si>
    <t>CRA Filing Calculator</t>
  </si>
  <si>
    <t xml:space="preserve">GIC </t>
  </si>
  <si>
    <t>Recognition</t>
  </si>
  <si>
    <t>Interest - Chequing and Savings Accounts</t>
  </si>
  <si>
    <t>BANK AT BEGINNING OF REPORTING PERIOD - Chequing</t>
  </si>
  <si>
    <t>BANK AT BEGINNING OF REPORTING PERIOD - Savings</t>
  </si>
  <si>
    <t xml:space="preserve">         ADD: TOTAL BANK DEPOSITS &amp; Interest</t>
  </si>
  <si>
    <t>chequing &amp; savings</t>
  </si>
  <si>
    <t>Anonymous</t>
  </si>
  <si>
    <t>Receipt issued</t>
  </si>
  <si>
    <t>revenue</t>
  </si>
  <si>
    <t>less canteen float</t>
  </si>
  <si>
    <t>less donations</t>
  </si>
  <si>
    <t>anonymous</t>
  </si>
  <si>
    <t>govmt revenue</t>
  </si>
  <si>
    <t>fundraising</t>
  </si>
  <si>
    <t xml:space="preserve">total  </t>
  </si>
  <si>
    <t>less C float</t>
  </si>
  <si>
    <t>Guard</t>
  </si>
  <si>
    <t>Support for Cadet Guard, equipment</t>
  </si>
  <si>
    <t>Band</t>
  </si>
  <si>
    <t>food and refreshments, volunteer recognition</t>
  </si>
  <si>
    <t>0001</t>
  </si>
  <si>
    <t>xxx BRANCH OF THE NAVY LEAGUE OF CANADA</t>
  </si>
  <si>
    <t>Fields in "yellow" are linked to another cell and should not be directly input</t>
  </si>
  <si>
    <t>The Budget Descriptions for both Revenue and Expense will flow into the other sheets</t>
  </si>
  <si>
    <t>The CRA Tax Calculator needs to be re-set if the Budget items are changed, seek Treasurer inputs and advice if necessary</t>
  </si>
  <si>
    <t>Check the CRA Calculator annually as the rules and filing fields may have changed</t>
  </si>
  <si>
    <t>January 1, 20xx - December 31, 20xx Budget</t>
  </si>
  <si>
    <t>Alumni events</t>
  </si>
  <si>
    <t>Scholarship Fund</t>
  </si>
  <si>
    <t>Legion support, Rememberance Day, Parades, Tea</t>
  </si>
  <si>
    <t>Officers Mess Fund sub-account</t>
  </si>
  <si>
    <t>Corp Office Phone</t>
  </si>
  <si>
    <t>Cadet Scholarship Award</t>
  </si>
  <si>
    <t>Corp &amp; cadet recognition, non-canteen food, prizes</t>
  </si>
  <si>
    <t>CO discretionary, newsletter, photos, NL Items, Permits, Name Tags misc</t>
  </si>
  <si>
    <t>option 1</t>
  </si>
  <si>
    <t>option 2</t>
  </si>
  <si>
    <t>option 3</t>
  </si>
  <si>
    <t>option 4</t>
  </si>
  <si>
    <t>Option 1</t>
  </si>
  <si>
    <t>Option 2</t>
  </si>
  <si>
    <t>Option 3</t>
  </si>
  <si>
    <t>Option 4</t>
  </si>
  <si>
    <t>Profit/Loss</t>
  </si>
  <si>
    <t>Outstanding Cheque Balance</t>
  </si>
  <si>
    <t xml:space="preserve">Bank Deposit (slip) </t>
  </si>
  <si>
    <t>1) Revenue does not include savings and GIC interest</t>
  </si>
  <si>
    <t xml:space="preserve">2) </t>
  </si>
  <si>
    <t xml:space="preserve">3) </t>
  </si>
  <si>
    <t>4)</t>
  </si>
  <si>
    <t>Local Support Allocation CATO xx-xx submission</t>
  </si>
  <si>
    <t>Branch Name</t>
  </si>
  <si>
    <t>Commanding Officer</t>
  </si>
  <si>
    <t>Branch President</t>
  </si>
  <si>
    <t>for YE Apr 30/13</t>
  </si>
  <si>
    <t>Note: these calculations are specific to each Branch and must be set up accordingly</t>
  </si>
  <si>
    <t>Donatator</t>
  </si>
  <si>
    <t>date</t>
  </si>
  <si>
    <t>Cash</t>
  </si>
  <si>
    <t>Non-cash gift value</t>
  </si>
  <si>
    <t>gift description</t>
  </si>
  <si>
    <t>address</t>
  </si>
  <si>
    <t>Charitable donations summary YE</t>
  </si>
  <si>
    <t>Tax receipt sent</t>
  </si>
  <si>
    <t>Thank you letter sent</t>
  </si>
  <si>
    <t>Disbursement amount
(enter when written)</t>
  </si>
  <si>
    <t>Bank Account Summary</t>
  </si>
  <si>
    <t>BANK AT BEGINNING OF REPORTING PERIOD - Other</t>
  </si>
  <si>
    <t>Outstanding Cheques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</si>
</sst>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lt;=9999999]###\-####;\(###\)\ ###\-####"/>
    <numFmt numFmtId="173" formatCode="0.00_ ;[Red]\-0.00\ "/>
    <numFmt numFmtId="174" formatCode="#,##0.00_ ;[Red]\-#,##0.00\ "/>
    <numFmt numFmtId="175" formatCode="&quot;$&quot;#,##0.00"/>
    <numFmt numFmtId="176" formatCode="mmm\ dd\ yy"/>
    <numFmt numFmtId="177" formatCode="&quot;Yes&quot;;&quot;Yes&quot;;&quot;No&quot;"/>
    <numFmt numFmtId="178" formatCode="&quot;True&quot;;&quot;True&quot;;&quot;False&quot;"/>
    <numFmt numFmtId="179" formatCode="&quot;On&quot;;&quot;On&quot;;&quot;Off&quot;"/>
    <numFmt numFmtId="180" formatCode="#,##0.0"/>
  </numFmts>
  <fonts count="76">
    <font>
      <sz val="10"/>
      <name val="Arial"/>
      <family val="0"/>
    </font>
    <font>
      <sz val="14"/>
      <name val="Arial"/>
      <family val="2"/>
    </font>
    <font>
      <b/>
      <sz val="14"/>
      <name val="Arial"/>
      <family val="2"/>
    </font>
    <font>
      <b/>
      <sz val="16"/>
      <name val="Georgia"/>
      <family val="1"/>
    </font>
    <font>
      <b/>
      <sz val="18"/>
      <name val="Georgia"/>
      <family val="1"/>
    </font>
    <font>
      <sz val="18"/>
      <name val="Georgia"/>
      <family val="1"/>
    </font>
    <font>
      <sz val="10"/>
      <name val="Georgia"/>
      <family val="1"/>
    </font>
    <font>
      <b/>
      <sz val="26"/>
      <name val="Georgia"/>
      <family val="1"/>
    </font>
    <font>
      <sz val="26"/>
      <name val="Georgia"/>
      <family val="1"/>
    </font>
    <font>
      <b/>
      <sz val="10"/>
      <name val="Georgia"/>
      <family val="1"/>
    </font>
    <font>
      <b/>
      <sz val="12"/>
      <name val="Georgia"/>
      <family val="1"/>
    </font>
    <font>
      <sz val="12"/>
      <name val="Georgia"/>
      <family val="1"/>
    </font>
    <font>
      <sz val="14"/>
      <name val="Georgia"/>
      <family val="1"/>
    </font>
    <font>
      <b/>
      <sz val="14"/>
      <color indexed="12"/>
      <name val="Georgia"/>
      <family val="1"/>
    </font>
    <font>
      <sz val="14"/>
      <color indexed="12"/>
      <name val="Georgia"/>
      <family val="1"/>
    </font>
    <font>
      <sz val="12"/>
      <name val="Arial"/>
      <family val="0"/>
    </font>
    <font>
      <sz val="10"/>
      <color indexed="48"/>
      <name val="Georgia"/>
      <family val="1"/>
    </font>
    <font>
      <b/>
      <sz val="14"/>
      <color indexed="8"/>
      <name val="Georgia"/>
      <family val="1"/>
    </font>
    <font>
      <b/>
      <sz val="8"/>
      <name val="Georgia"/>
      <family val="1"/>
    </font>
    <font>
      <b/>
      <sz val="10"/>
      <color indexed="10"/>
      <name val="Georgia"/>
      <family val="1"/>
    </font>
    <font>
      <u val="doubleAccounting"/>
      <sz val="10"/>
      <name val="Georgia"/>
      <family val="1"/>
    </font>
    <font>
      <sz val="10"/>
      <color indexed="8"/>
      <name val="Georgia"/>
      <family val="1"/>
    </font>
    <font>
      <sz val="10"/>
      <color indexed="9"/>
      <name val="Georgia"/>
      <family val="1"/>
    </font>
    <font>
      <sz val="9"/>
      <name val="Georgia"/>
      <family val="1"/>
    </font>
    <font>
      <sz val="8"/>
      <name val="Georgia"/>
      <family val="1"/>
    </font>
    <font>
      <b/>
      <sz val="10"/>
      <name val="Arial"/>
      <family val="0"/>
    </font>
    <font>
      <b/>
      <u val="single"/>
      <sz val="10"/>
      <color indexed="12"/>
      <name val="Georgia"/>
      <family val="1"/>
    </font>
    <font>
      <b/>
      <u val="doubleAccounting"/>
      <sz val="10"/>
      <name val="Georgia"/>
      <family val="1"/>
    </font>
    <font>
      <b/>
      <i/>
      <sz val="10"/>
      <name val="Georgia"/>
      <family val="1"/>
    </font>
    <font>
      <b/>
      <sz val="18"/>
      <name val="Arial"/>
      <family val="2"/>
    </font>
    <font>
      <sz val="14"/>
      <name val="Helvetica"/>
      <family val="2"/>
    </font>
    <font>
      <b/>
      <sz val="14"/>
      <name val="Helvetica"/>
      <family val="0"/>
    </font>
    <font>
      <b/>
      <sz val="12"/>
      <name val="Arial"/>
      <family val="2"/>
    </font>
    <font>
      <u val="single"/>
      <sz val="10"/>
      <name val="Arial"/>
      <family val="2"/>
    </font>
    <font>
      <i/>
      <sz val="10"/>
      <name val="Arial"/>
      <family val="2"/>
    </font>
    <font>
      <b/>
      <sz val="8"/>
      <name val="Tahoma"/>
      <family val="0"/>
    </font>
    <font>
      <sz val="8"/>
      <name val="Tahoma"/>
      <family val="0"/>
    </font>
    <font>
      <b/>
      <u val="single"/>
      <sz val="12"/>
      <name val="Arial"/>
      <family val="2"/>
    </font>
    <font>
      <b/>
      <sz val="12"/>
      <name val="Tahoma"/>
      <family val="2"/>
    </font>
    <font>
      <b/>
      <sz val="10"/>
      <name val="Tahoma"/>
      <family val="2"/>
    </font>
    <font>
      <b/>
      <sz val="12"/>
      <color indexed="12"/>
      <name val="Georg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double"/>
      <top>
        <color indexed="63"/>
      </top>
      <bottom>
        <color indexed="63"/>
      </bottom>
    </border>
    <border>
      <left style="thin"/>
      <right style="thin"/>
      <top style="thin"/>
      <bottom>
        <color indexed="63"/>
      </bottom>
    </border>
    <border>
      <left>
        <color indexed="63"/>
      </left>
      <right style="double"/>
      <top style="thin"/>
      <bottom>
        <color indexed="63"/>
      </bottom>
    </border>
    <border>
      <left style="double"/>
      <right style="thin"/>
      <top>
        <color indexed="63"/>
      </top>
      <bottom style="double"/>
    </border>
    <border>
      <left>
        <color indexed="63"/>
      </left>
      <right style="thin"/>
      <top>
        <color indexed="63"/>
      </top>
      <bottom style="double"/>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style="thin"/>
      <right style="thin"/>
      <top>
        <color indexed="63"/>
      </top>
      <bottom style="medium"/>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color indexed="63"/>
      </left>
      <right style="double"/>
      <top style="double"/>
      <bottom>
        <color indexed="63"/>
      </bottom>
    </border>
    <border>
      <left>
        <color indexed="63"/>
      </left>
      <right style="double"/>
      <top>
        <color indexed="63"/>
      </top>
      <bottom style="double"/>
    </border>
    <border>
      <left style="thin"/>
      <right style="thin"/>
      <top>
        <color indexed="63"/>
      </top>
      <bottom>
        <color indexed="63"/>
      </bottom>
    </border>
    <border>
      <left style="medium"/>
      <right style="thin"/>
      <top style="thin"/>
      <bottom style="double"/>
    </border>
    <border>
      <left style="thin"/>
      <right style="thin"/>
      <top style="thin"/>
      <bottom style="double"/>
    </border>
    <border>
      <left style="thin"/>
      <right>
        <color indexed="63"/>
      </right>
      <top style="thin"/>
      <bottom style="double"/>
    </border>
    <border>
      <left style="thin"/>
      <right style="double"/>
      <top style="thin"/>
      <bottom style="double"/>
    </border>
    <border>
      <left>
        <color indexed="63"/>
      </left>
      <right>
        <color indexed="63"/>
      </right>
      <top style="double"/>
      <bottom>
        <color indexed="63"/>
      </bottom>
    </border>
    <border>
      <left style="double"/>
      <right>
        <color indexed="63"/>
      </right>
      <top style="thin"/>
      <bottom style="thin"/>
    </border>
    <border>
      <left style="double"/>
      <right>
        <color indexed="63"/>
      </right>
      <top>
        <color indexed="63"/>
      </top>
      <bottom style="double"/>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thin"/>
      <bottom style="thin"/>
    </border>
    <border>
      <left style="thin"/>
      <right style="medium"/>
      <top style="thin"/>
      <bottom style="double"/>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style="medium"/>
      <right>
        <color indexed="63"/>
      </right>
      <top>
        <color indexed="63"/>
      </top>
      <bottom>
        <color indexed="63"/>
      </bottom>
    </border>
    <border>
      <left style="thin"/>
      <right style="medium"/>
      <top style="medium"/>
      <bottom style="thin"/>
    </border>
    <border>
      <left style="medium"/>
      <right style="thin"/>
      <top>
        <color indexed="63"/>
      </top>
      <bottom style="mediu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double"/>
    </border>
    <border>
      <left>
        <color indexed="63"/>
      </left>
      <right style="thin"/>
      <top>
        <color indexed="63"/>
      </top>
      <bottom style="thin"/>
    </border>
    <border>
      <left>
        <color indexed="63"/>
      </left>
      <right style="medium"/>
      <top>
        <color indexed="63"/>
      </top>
      <bottom style="medium"/>
    </border>
    <border>
      <left>
        <color indexed="63"/>
      </left>
      <right>
        <color indexed="63"/>
      </right>
      <top>
        <color indexed="63"/>
      </top>
      <bottom style="thin"/>
    </border>
    <border>
      <left style="thin"/>
      <right style="medium"/>
      <top style="thin"/>
      <bottom>
        <color indexed="63"/>
      </bottom>
    </border>
    <border>
      <left>
        <color indexed="63"/>
      </left>
      <right style="thin"/>
      <top style="thin"/>
      <bottom style="medium"/>
    </border>
    <border>
      <left style="medium"/>
      <right>
        <color indexed="63"/>
      </right>
      <top style="medium"/>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thin"/>
      <right style="medium"/>
      <top>
        <color indexed="63"/>
      </top>
      <bottom>
        <color indexed="63"/>
      </bottom>
    </border>
    <border>
      <left style="double"/>
      <right>
        <color indexed="63"/>
      </right>
      <top>
        <color indexed="63"/>
      </top>
      <bottom style="thin"/>
    </border>
    <border>
      <left style="thin"/>
      <right>
        <color indexed="63"/>
      </right>
      <top style="thin"/>
      <bottom style="medium"/>
    </border>
    <border>
      <left style="thin"/>
      <right style="medium"/>
      <top style="thin"/>
      <bottom style="medium"/>
    </border>
    <border>
      <left style="thin"/>
      <right style="medium"/>
      <top>
        <color indexed="63"/>
      </top>
      <bottom style="medium"/>
    </border>
    <border>
      <left>
        <color indexed="63"/>
      </left>
      <right style="medium"/>
      <top style="medium"/>
      <bottom style="medium"/>
    </border>
    <border>
      <left>
        <color indexed="63"/>
      </left>
      <right>
        <color indexed="63"/>
      </right>
      <top style="thin"/>
      <bottom style="double"/>
    </border>
    <border>
      <left style="medium"/>
      <right>
        <color indexed="63"/>
      </right>
      <top style="thin"/>
      <bottom style="medium"/>
    </border>
    <border>
      <left style="thin"/>
      <right style="thin"/>
      <top>
        <color indexed="63"/>
      </top>
      <bottom style="thin"/>
    </border>
    <border>
      <left>
        <color indexed="63"/>
      </left>
      <right style="thin"/>
      <top>
        <color indexed="63"/>
      </top>
      <bottom>
        <color indexed="63"/>
      </bottom>
    </border>
    <border>
      <left>
        <color indexed="63"/>
      </left>
      <right style="double"/>
      <top style="thin"/>
      <bottom style="thin"/>
    </border>
    <border>
      <left style="double"/>
      <right>
        <color indexed="63"/>
      </right>
      <top style="thin"/>
      <bottom>
        <color indexed="63"/>
      </bottom>
    </border>
    <border>
      <left>
        <color indexed="63"/>
      </left>
      <right style="double"/>
      <top style="thin"/>
      <bottom style="double"/>
    </border>
    <border>
      <left>
        <color indexed="63"/>
      </left>
      <right style="double"/>
      <top>
        <color indexed="63"/>
      </top>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double"/>
    </border>
    <border>
      <left style="double"/>
      <right>
        <color indexed="63"/>
      </right>
      <top style="double"/>
      <bottom>
        <color indexed="63"/>
      </bottom>
    </border>
    <border>
      <left style="double"/>
      <right>
        <color indexed="63"/>
      </right>
      <top style="thin"/>
      <bottom style="double"/>
    </border>
    <border>
      <left>
        <color indexed="63"/>
      </left>
      <right>
        <color indexed="63"/>
      </right>
      <top style="thin"/>
      <bottom style="medium"/>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style="thin"/>
      <bottom style="double"/>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double"/>
      <top style="medium"/>
      <bottom>
        <color indexed="63"/>
      </bottom>
    </border>
    <border>
      <left style="thin"/>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628">
    <xf numFmtId="0" fontId="0" fillId="0" borderId="0" xfId="0" applyAlignment="1">
      <alignment/>
    </xf>
    <xf numFmtId="0" fontId="6" fillId="0" borderId="10" xfId="0" applyFont="1" applyFill="1" applyBorder="1" applyAlignment="1" applyProtection="1">
      <alignment horizontal="center"/>
      <protection/>
    </xf>
    <xf numFmtId="0" fontId="10" fillId="0" borderId="11"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locked="0"/>
    </xf>
    <xf numFmtId="0" fontId="9" fillId="33" borderId="13" xfId="0" applyFont="1" applyFill="1" applyBorder="1" applyAlignment="1" applyProtection="1">
      <alignment horizontal="center" vertical="center"/>
      <protection/>
    </xf>
    <xf numFmtId="49" fontId="10" fillId="0" borderId="14" xfId="0" applyNumberFormat="1" applyFont="1" applyFill="1" applyBorder="1" applyAlignment="1" applyProtection="1">
      <alignment horizontal="center" vertical="center"/>
      <protection locked="0"/>
    </xf>
    <xf numFmtId="0" fontId="12" fillId="0" borderId="11" xfId="0" applyFont="1" applyFill="1" applyBorder="1" applyAlignment="1" applyProtection="1">
      <alignment horizontal="center"/>
      <protection/>
    </xf>
    <xf numFmtId="0" fontId="9" fillId="0" borderId="0"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protection locked="0"/>
    </xf>
    <xf numFmtId="0" fontId="12" fillId="0" borderId="0" xfId="0" applyFont="1" applyFill="1" applyBorder="1" applyAlignment="1" applyProtection="1">
      <alignment/>
      <protection/>
    </xf>
    <xf numFmtId="0" fontId="6" fillId="0" borderId="15" xfId="0" applyFont="1" applyFill="1" applyBorder="1" applyAlignment="1" applyProtection="1">
      <alignment horizontal="center"/>
      <protection locked="0"/>
    </xf>
    <xf numFmtId="0" fontId="11" fillId="0" borderId="16" xfId="0" applyFont="1" applyFill="1" applyBorder="1" applyAlignment="1" applyProtection="1">
      <alignment horizontal="center"/>
      <protection/>
    </xf>
    <xf numFmtId="0" fontId="11" fillId="0" borderId="17" xfId="0" applyFont="1" applyFill="1" applyBorder="1" applyAlignment="1" applyProtection="1">
      <alignment horizontal="center"/>
      <protection locked="0"/>
    </xf>
    <xf numFmtId="0" fontId="6" fillId="33" borderId="17" xfId="0" applyFont="1" applyFill="1" applyBorder="1" applyAlignment="1" applyProtection="1">
      <alignment horizontal="center"/>
      <protection/>
    </xf>
    <xf numFmtId="0" fontId="17" fillId="0" borderId="18" xfId="0" applyFont="1" applyFill="1" applyBorder="1" applyAlignment="1" applyProtection="1">
      <alignment/>
      <protection/>
    </xf>
    <xf numFmtId="0" fontId="10" fillId="0" borderId="15" xfId="0" applyFont="1" applyFill="1" applyBorder="1" applyAlignment="1" applyProtection="1">
      <alignment horizontal="center"/>
      <protection locked="0"/>
    </xf>
    <xf numFmtId="0" fontId="6" fillId="0" borderId="0" xfId="0" applyFont="1" applyFill="1" applyBorder="1" applyAlignment="1" applyProtection="1">
      <alignment/>
      <protection/>
    </xf>
    <xf numFmtId="0" fontId="6" fillId="0" borderId="11" xfId="0" applyFont="1" applyFill="1" applyBorder="1" applyAlignment="1" applyProtection="1">
      <alignment/>
      <protection/>
    </xf>
    <xf numFmtId="0" fontId="9" fillId="0" borderId="10" xfId="0" applyFont="1" applyFill="1" applyBorder="1" applyAlignment="1" applyProtection="1">
      <alignment horizontal="right"/>
      <protection/>
    </xf>
    <xf numFmtId="0" fontId="9" fillId="0" borderId="0" xfId="0" applyFont="1" applyFill="1" applyBorder="1" applyAlignment="1" applyProtection="1">
      <alignment horizontal="right"/>
      <protection/>
    </xf>
    <xf numFmtId="0" fontId="9" fillId="0" borderId="19" xfId="0" applyFont="1" applyFill="1" applyBorder="1" applyAlignment="1" applyProtection="1">
      <alignment horizontal="right"/>
      <protection/>
    </xf>
    <xf numFmtId="0" fontId="9" fillId="0" borderId="20" xfId="0" applyFont="1" applyFill="1" applyBorder="1" applyAlignment="1" applyProtection="1">
      <alignment horizontal="right"/>
      <protection/>
    </xf>
    <xf numFmtId="0" fontId="6" fillId="0" borderId="0" xfId="0" applyFont="1" applyAlignment="1" applyProtection="1">
      <alignment/>
      <protection locked="0"/>
    </xf>
    <xf numFmtId="0" fontId="6" fillId="0" borderId="0" xfId="0" applyFont="1" applyAlignment="1" applyProtection="1">
      <alignment/>
      <protection/>
    </xf>
    <xf numFmtId="0" fontId="9" fillId="0" borderId="21" xfId="0" applyFont="1" applyBorder="1" applyAlignment="1" applyProtection="1">
      <alignment horizontal="center" vertical="center"/>
      <protection/>
    </xf>
    <xf numFmtId="0" fontId="9" fillId="33" borderId="22" xfId="0" applyFont="1" applyFill="1" applyBorder="1" applyAlignment="1" applyProtection="1">
      <alignment horizontal="centerContinuous" vertical="center"/>
      <protection/>
    </xf>
    <xf numFmtId="0" fontId="9" fillId="33" borderId="23" xfId="0" applyFont="1" applyFill="1" applyBorder="1" applyAlignment="1" applyProtection="1">
      <alignment horizontal="centerContinuous" vertical="center"/>
      <protection/>
    </xf>
    <xf numFmtId="0" fontId="6" fillId="33" borderId="21" xfId="0" applyFont="1" applyFill="1" applyBorder="1" applyAlignment="1" applyProtection="1">
      <alignment horizontal="centerContinuous" vertical="center"/>
      <protection/>
    </xf>
    <xf numFmtId="0" fontId="0" fillId="0" borderId="23" xfId="0"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6" fillId="33" borderId="22" xfId="0" applyFont="1" applyFill="1" applyBorder="1" applyAlignment="1" applyProtection="1">
      <alignment horizontal="centerContinuous" vertical="center"/>
      <protection/>
    </xf>
    <xf numFmtId="0" fontId="9" fillId="0" borderId="24" xfId="0" applyFont="1" applyBorder="1" applyAlignment="1" applyProtection="1">
      <alignment/>
      <protection/>
    </xf>
    <xf numFmtId="0" fontId="9" fillId="0" borderId="0" xfId="0" applyFont="1" applyBorder="1" applyAlignment="1" applyProtection="1">
      <alignment horizontal="center" vertical="center"/>
      <protection/>
    </xf>
    <xf numFmtId="0" fontId="6" fillId="0" borderId="0" xfId="0" applyFont="1" applyBorder="1" applyAlignment="1" applyProtection="1">
      <alignment/>
      <protection/>
    </xf>
    <xf numFmtId="0" fontId="9" fillId="33" borderId="25" xfId="0" applyFont="1" applyFill="1" applyBorder="1" applyAlignment="1" applyProtection="1">
      <alignment horizontal="center" vertical="center"/>
      <protection/>
    </xf>
    <xf numFmtId="0" fontId="6" fillId="0" borderId="10" xfId="0" applyFont="1" applyBorder="1" applyAlignment="1" applyProtection="1">
      <alignment/>
      <protection/>
    </xf>
    <xf numFmtId="0" fontId="6" fillId="0" borderId="26"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locked="0"/>
    </xf>
    <xf numFmtId="0" fontId="6" fillId="0" borderId="26" xfId="0" applyFont="1" applyBorder="1" applyAlignment="1" applyProtection="1">
      <alignment horizontal="center"/>
      <protection locked="0"/>
    </xf>
    <xf numFmtId="15" fontId="6" fillId="0" borderId="15" xfId="0" applyNumberFormat="1" applyFont="1" applyBorder="1" applyAlignment="1" applyProtection="1">
      <alignment horizontal="center"/>
      <protection locked="0"/>
    </xf>
    <xf numFmtId="0" fontId="6" fillId="0" borderId="15" xfId="0" applyFont="1" applyBorder="1" applyAlignment="1" applyProtection="1">
      <alignment/>
      <protection locked="0"/>
    </xf>
    <xf numFmtId="4" fontId="6" fillId="0" borderId="22" xfId="0" applyNumberFormat="1" applyFont="1" applyBorder="1" applyAlignment="1" applyProtection="1">
      <alignment/>
      <protection locked="0"/>
    </xf>
    <xf numFmtId="173" fontId="6" fillId="0" borderId="27" xfId="0" applyNumberFormat="1" applyFont="1" applyBorder="1" applyAlignment="1" applyProtection="1">
      <alignment/>
      <protection locked="0"/>
    </xf>
    <xf numFmtId="173" fontId="6" fillId="0" borderId="15" xfId="0" applyNumberFormat="1" applyFont="1" applyBorder="1" applyAlignment="1" applyProtection="1">
      <alignment/>
      <protection locked="0"/>
    </xf>
    <xf numFmtId="173" fontId="6" fillId="0" borderId="22" xfId="0" applyNumberFormat="1" applyFont="1" applyBorder="1" applyAlignment="1" applyProtection="1">
      <alignment/>
      <protection locked="0"/>
    </xf>
    <xf numFmtId="173" fontId="6" fillId="0" borderId="28" xfId="0" applyNumberFormat="1" applyFont="1" applyBorder="1" applyAlignment="1" applyProtection="1">
      <alignment/>
      <protection locked="0"/>
    </xf>
    <xf numFmtId="0" fontId="6" fillId="0" borderId="0" xfId="0" applyFont="1" applyAlignment="1" applyProtection="1">
      <alignment/>
      <protection locked="0"/>
    </xf>
    <xf numFmtId="0" fontId="6" fillId="34" borderId="15" xfId="0" applyFont="1" applyFill="1" applyBorder="1" applyAlignment="1" applyProtection="1">
      <alignment/>
      <protection locked="0"/>
    </xf>
    <xf numFmtId="4" fontId="6" fillId="34" borderId="22" xfId="0" applyNumberFormat="1" applyFont="1" applyFill="1" applyBorder="1" applyAlignment="1" applyProtection="1">
      <alignment/>
      <protection locked="0"/>
    </xf>
    <xf numFmtId="0" fontId="6" fillId="0" borderId="15" xfId="0" applyFont="1" applyBorder="1" applyAlignment="1" applyProtection="1">
      <alignment horizontal="center"/>
      <protection locked="0"/>
    </xf>
    <xf numFmtId="17" fontId="6" fillId="0" borderId="15" xfId="0" applyNumberFormat="1" applyFont="1" applyBorder="1" applyAlignment="1" applyProtection="1">
      <alignment horizontal="center"/>
      <protection locked="0"/>
    </xf>
    <xf numFmtId="4" fontId="6" fillId="0" borderId="12" xfId="0" applyNumberFormat="1" applyFont="1" applyBorder="1" applyAlignment="1" applyProtection="1">
      <alignment/>
      <protection locked="0"/>
    </xf>
    <xf numFmtId="173" fontId="6" fillId="0" borderId="29" xfId="0" applyNumberFormat="1" applyFont="1" applyBorder="1" applyAlignment="1" applyProtection="1">
      <alignment/>
      <protection locked="0"/>
    </xf>
    <xf numFmtId="173" fontId="6" fillId="0" borderId="17" xfId="0" applyNumberFormat="1" applyFont="1" applyBorder="1" applyAlignment="1" applyProtection="1">
      <alignment/>
      <protection locked="0"/>
    </xf>
    <xf numFmtId="173" fontId="6" fillId="0" borderId="12" xfId="0" applyNumberFormat="1" applyFont="1" applyBorder="1" applyAlignment="1" applyProtection="1">
      <alignment/>
      <protection locked="0"/>
    </xf>
    <xf numFmtId="0" fontId="6" fillId="0" borderId="0" xfId="0" applyFont="1" applyFill="1" applyAlignment="1" applyProtection="1">
      <alignment/>
      <protection/>
    </xf>
    <xf numFmtId="0" fontId="6" fillId="0" borderId="30" xfId="0" applyFont="1" applyFill="1" applyBorder="1" applyAlignment="1" applyProtection="1">
      <alignment/>
      <protection/>
    </xf>
    <xf numFmtId="0" fontId="6" fillId="0" borderId="11" xfId="0" applyFont="1" applyFill="1" applyBorder="1" applyAlignment="1" applyProtection="1">
      <alignment/>
      <protection locked="0"/>
    </xf>
    <xf numFmtId="0" fontId="6" fillId="0" borderId="0" xfId="0" applyFont="1" applyFill="1" applyAlignment="1" applyProtection="1">
      <alignment/>
      <protection locked="0"/>
    </xf>
    <xf numFmtId="0" fontId="9"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12" fillId="0" borderId="11" xfId="0" applyFont="1" applyFill="1" applyBorder="1" applyAlignment="1" applyProtection="1">
      <alignment horizontal="center"/>
      <protection locked="0"/>
    </xf>
    <xf numFmtId="0" fontId="21" fillId="0" borderId="0" xfId="0" applyFont="1" applyFill="1" applyBorder="1" applyAlignment="1" applyProtection="1">
      <alignment/>
      <protection locked="0"/>
    </xf>
    <xf numFmtId="0" fontId="22" fillId="0" borderId="0" xfId="0" applyFont="1" applyFill="1" applyBorder="1" applyAlignment="1" applyProtection="1">
      <alignment/>
      <protection locked="0"/>
    </xf>
    <xf numFmtId="0" fontId="23" fillId="0" borderId="0" xfId="0" applyFont="1" applyFill="1" applyBorder="1" applyAlignment="1" applyProtection="1">
      <alignment horizontal="center" wrapText="1"/>
      <protection locked="0"/>
    </xf>
    <xf numFmtId="0" fontId="22" fillId="0" borderId="0" xfId="0" applyFont="1" applyFill="1" applyBorder="1" applyAlignment="1" applyProtection="1">
      <alignment horizontal="center"/>
      <protection locked="0"/>
    </xf>
    <xf numFmtId="0" fontId="6" fillId="0" borderId="0" xfId="0" applyNumberFormat="1" applyFont="1" applyFill="1" applyBorder="1" applyAlignment="1" applyProtection="1">
      <alignment horizontal="centerContinuous"/>
      <protection locked="0"/>
    </xf>
    <xf numFmtId="0" fontId="6" fillId="0" borderId="0" xfId="0" applyFont="1" applyFill="1" applyBorder="1" applyAlignment="1" applyProtection="1">
      <alignment horizontal="centerContinuous"/>
      <protection locked="0"/>
    </xf>
    <xf numFmtId="0" fontId="6" fillId="0" borderId="31" xfId="0" applyFont="1" applyFill="1" applyBorder="1" applyAlignment="1" applyProtection="1">
      <alignment/>
      <protection locked="0"/>
    </xf>
    <xf numFmtId="0" fontId="6" fillId="0" borderId="0" xfId="0" applyFont="1" applyBorder="1" applyAlignment="1" applyProtection="1">
      <alignment horizontal="center"/>
      <protection/>
    </xf>
    <xf numFmtId="0" fontId="6" fillId="0" borderId="0" xfId="0" applyFont="1" applyBorder="1" applyAlignment="1" applyProtection="1">
      <alignment/>
      <protection/>
    </xf>
    <xf numFmtId="0" fontId="0" fillId="0" borderId="23" xfId="0" applyBorder="1" applyAlignment="1" applyProtection="1">
      <alignment vertical="center"/>
      <protection/>
    </xf>
    <xf numFmtId="0" fontId="9" fillId="33" borderId="22" xfId="0" applyFont="1" applyFill="1" applyBorder="1" applyAlignment="1" applyProtection="1">
      <alignment horizontal="centerContinuous" vertical="center" wrapText="1"/>
      <protection/>
    </xf>
    <xf numFmtId="0" fontId="6" fillId="33" borderId="23" xfId="0" applyFont="1" applyFill="1" applyBorder="1" applyAlignment="1" applyProtection="1">
      <alignment horizontal="centerContinuous" vertical="center" wrapText="1"/>
      <protection/>
    </xf>
    <xf numFmtId="0" fontId="6" fillId="33" borderId="21" xfId="0" applyFont="1" applyFill="1" applyBorder="1" applyAlignment="1" applyProtection="1">
      <alignment horizontal="centerContinuous" vertical="center" wrapText="1"/>
      <protection/>
    </xf>
    <xf numFmtId="0" fontId="9" fillId="0" borderId="0" xfId="0" applyFont="1" applyBorder="1" applyAlignment="1" applyProtection="1">
      <alignment horizontal="centerContinuous" vertical="center"/>
      <protection/>
    </xf>
    <xf numFmtId="0" fontId="0" fillId="0" borderId="0" xfId="0" applyBorder="1" applyAlignment="1" applyProtection="1">
      <alignment horizontal="centerContinuous" vertical="center"/>
      <protection/>
    </xf>
    <xf numFmtId="0" fontId="6" fillId="0" borderId="0" xfId="0" applyFont="1" applyAlignment="1" applyProtection="1">
      <alignment horizontal="centerContinuous" vertical="center"/>
      <protection/>
    </xf>
    <xf numFmtId="0" fontId="9" fillId="33" borderId="32" xfId="0" applyFont="1" applyFill="1" applyBorder="1" applyAlignment="1" applyProtection="1">
      <alignment horizontal="center" vertical="center"/>
      <protection/>
    </xf>
    <xf numFmtId="0" fontId="6" fillId="0" borderId="15" xfId="0" applyFont="1" applyBorder="1" applyAlignment="1" applyProtection="1">
      <alignment horizontal="center" vertical="center" wrapText="1"/>
      <protection locked="0"/>
    </xf>
    <xf numFmtId="0" fontId="19" fillId="33" borderId="23" xfId="0" applyFont="1" applyFill="1" applyBorder="1" applyAlignment="1" applyProtection="1">
      <alignment horizontal="center" vertical="center" wrapText="1"/>
      <protection/>
    </xf>
    <xf numFmtId="0" fontId="24" fillId="0" borderId="27" xfId="0" applyFont="1" applyFill="1" applyBorder="1" applyAlignment="1" applyProtection="1">
      <alignment horizontal="center" vertical="center" wrapText="1"/>
      <protection locked="0"/>
    </xf>
    <xf numFmtId="0" fontId="24" fillId="0" borderId="15" xfId="0" applyFont="1" applyFill="1" applyBorder="1" applyAlignment="1" applyProtection="1">
      <alignment horizontal="center" vertical="center" wrapText="1"/>
      <protection locked="0"/>
    </xf>
    <xf numFmtId="0" fontId="6" fillId="0" borderId="15" xfId="0" applyFont="1" applyBorder="1" applyAlignment="1" applyProtection="1">
      <alignment wrapText="1"/>
      <protection locked="0"/>
    </xf>
    <xf numFmtId="43" fontId="6" fillId="34" borderId="15" xfId="0" applyNumberFormat="1" applyFont="1" applyFill="1" applyBorder="1" applyAlignment="1" applyProtection="1">
      <alignment/>
      <protection locked="0"/>
    </xf>
    <xf numFmtId="43" fontId="6" fillId="33" borderId="23" xfId="0" applyNumberFormat="1" applyFont="1" applyFill="1" applyBorder="1" applyAlignment="1" applyProtection="1">
      <alignment/>
      <protection/>
    </xf>
    <xf numFmtId="174" fontId="23" fillId="0" borderId="27" xfId="0" applyNumberFormat="1" applyFont="1" applyBorder="1" applyAlignment="1" applyProtection="1">
      <alignment/>
      <protection locked="0"/>
    </xf>
    <xf numFmtId="174" fontId="23" fillId="0" borderId="15" xfId="0" applyNumberFormat="1" applyFont="1" applyBorder="1" applyAlignment="1" applyProtection="1">
      <alignment/>
      <protection locked="0"/>
    </xf>
    <xf numFmtId="174" fontId="23" fillId="0" borderId="22" xfId="0" applyNumberFormat="1" applyFont="1" applyBorder="1" applyAlignment="1" applyProtection="1">
      <alignment/>
      <protection locked="0"/>
    </xf>
    <xf numFmtId="4" fontId="6" fillId="34" borderId="15" xfId="0" applyNumberFormat="1" applyFont="1" applyFill="1" applyBorder="1" applyAlignment="1" applyProtection="1">
      <alignment/>
      <protection locked="0"/>
    </xf>
    <xf numFmtId="0" fontId="6" fillId="0" borderId="10" xfId="0" applyFont="1" applyBorder="1" applyAlignment="1" applyProtection="1">
      <alignment/>
      <protection locked="0"/>
    </xf>
    <xf numFmtId="15" fontId="6" fillId="0" borderId="0" xfId="0" applyNumberFormat="1" applyFont="1" applyBorder="1" applyAlignment="1" applyProtection="1">
      <alignment horizontal="center"/>
      <protection locked="0"/>
    </xf>
    <xf numFmtId="0" fontId="6" fillId="0" borderId="0" xfId="0" applyFont="1" applyBorder="1" applyAlignment="1" applyProtection="1">
      <alignment/>
      <protection locked="0"/>
    </xf>
    <xf numFmtId="4" fontId="6" fillId="0" borderId="15" xfId="0" applyNumberFormat="1" applyFont="1" applyBorder="1" applyAlignment="1" applyProtection="1">
      <alignment/>
      <protection locked="0"/>
    </xf>
    <xf numFmtId="4" fontId="6" fillId="0" borderId="15" xfId="42" applyNumberFormat="1" applyFont="1" applyBorder="1" applyAlignment="1" applyProtection="1">
      <alignment/>
      <protection locked="0"/>
    </xf>
    <xf numFmtId="0" fontId="6" fillId="0" borderId="15" xfId="0" applyFont="1" applyBorder="1" applyAlignment="1" applyProtection="1">
      <alignment horizontal="left"/>
      <protection locked="0"/>
    </xf>
    <xf numFmtId="43" fontId="6" fillId="0" borderId="15" xfId="0" applyNumberFormat="1" applyFont="1" applyBorder="1" applyAlignment="1" applyProtection="1">
      <alignment/>
      <protection locked="0"/>
    </xf>
    <xf numFmtId="4" fontId="23" fillId="0" borderId="27" xfId="0" applyNumberFormat="1" applyFont="1" applyBorder="1" applyAlignment="1" applyProtection="1">
      <alignment/>
      <protection locked="0"/>
    </xf>
    <xf numFmtId="4" fontId="23" fillId="0" borderId="15" xfId="0" applyNumberFormat="1" applyFont="1" applyBorder="1" applyAlignment="1" applyProtection="1">
      <alignment/>
      <protection locked="0"/>
    </xf>
    <xf numFmtId="4" fontId="23" fillId="0" borderId="22" xfId="0" applyNumberFormat="1" applyFont="1" applyBorder="1" applyAlignment="1" applyProtection="1">
      <alignment/>
      <protection locked="0"/>
    </xf>
    <xf numFmtId="17" fontId="6" fillId="0" borderId="15" xfId="0" applyNumberFormat="1" applyFont="1" applyBorder="1" applyAlignment="1" applyProtection="1">
      <alignment horizontal="left"/>
      <protection locked="0"/>
    </xf>
    <xf numFmtId="43" fontId="6" fillId="0" borderId="17" xfId="0" applyNumberFormat="1" applyFont="1" applyBorder="1" applyAlignment="1" applyProtection="1">
      <alignment/>
      <protection locked="0"/>
    </xf>
    <xf numFmtId="4" fontId="23" fillId="0" borderId="29" xfId="0" applyNumberFormat="1" applyFont="1" applyBorder="1" applyAlignment="1" applyProtection="1">
      <alignment/>
      <protection locked="0"/>
    </xf>
    <xf numFmtId="4" fontId="23" fillId="0" borderId="17" xfId="0" applyNumberFormat="1" applyFont="1" applyBorder="1" applyAlignment="1" applyProtection="1">
      <alignment/>
      <protection locked="0"/>
    </xf>
    <xf numFmtId="4" fontId="23" fillId="0" borderId="12" xfId="0" applyNumberFormat="1" applyFont="1" applyBorder="1" applyAlignment="1" applyProtection="1">
      <alignment/>
      <protection locked="0"/>
    </xf>
    <xf numFmtId="0" fontId="0" fillId="33" borderId="23" xfId="0" applyFont="1" applyFill="1" applyBorder="1" applyAlignment="1" applyProtection="1">
      <alignment horizontal="centerContinuous" vertical="center"/>
      <protection/>
    </xf>
    <xf numFmtId="0" fontId="25" fillId="33" borderId="21" xfId="0" applyFont="1" applyFill="1" applyBorder="1" applyAlignment="1" applyProtection="1">
      <alignment horizontal="centerContinuous" vertical="center"/>
      <protection/>
    </xf>
    <xf numFmtId="0" fontId="6" fillId="0" borderId="23" xfId="0" applyFont="1" applyBorder="1" applyAlignment="1" applyProtection="1">
      <alignment/>
      <protection/>
    </xf>
    <xf numFmtId="0" fontId="6" fillId="0" borderId="10" xfId="0" applyFont="1" applyBorder="1" applyAlignment="1" applyProtection="1">
      <alignment/>
      <protection locked="0"/>
    </xf>
    <xf numFmtId="0" fontId="6" fillId="0" borderId="0" xfId="0" applyFont="1" applyBorder="1" applyAlignment="1" applyProtection="1">
      <alignment/>
      <protection locked="0"/>
    </xf>
    <xf numFmtId="0" fontId="6" fillId="0" borderId="11" xfId="0" applyFont="1" applyBorder="1" applyAlignment="1" applyProtection="1">
      <alignment/>
      <protection locked="0"/>
    </xf>
    <xf numFmtId="0" fontId="6" fillId="0" borderId="22"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wrapText="1"/>
      <protection locked="0"/>
    </xf>
    <xf numFmtId="0" fontId="24" fillId="0" borderId="28"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22" xfId="0" applyFont="1" applyBorder="1" applyAlignment="1" applyProtection="1">
      <alignment/>
      <protection locked="0"/>
    </xf>
    <xf numFmtId="16" fontId="6" fillId="0" borderId="15" xfId="0" applyNumberFormat="1" applyFont="1" applyBorder="1" applyAlignment="1" applyProtection="1">
      <alignment horizontal="center"/>
      <protection locked="0"/>
    </xf>
    <xf numFmtId="0" fontId="6" fillId="34" borderId="22" xfId="0" applyFont="1" applyFill="1" applyBorder="1" applyAlignment="1" applyProtection="1">
      <alignment/>
      <protection locked="0"/>
    </xf>
    <xf numFmtId="170" fontId="20" fillId="0" borderId="27" xfId="44" applyFont="1" applyBorder="1" applyAlignment="1" applyProtection="1">
      <alignment/>
      <protection/>
    </xf>
    <xf numFmtId="170" fontId="20" fillId="0" borderId="15" xfId="44" applyFont="1" applyBorder="1" applyAlignment="1" applyProtection="1">
      <alignment/>
      <protection/>
    </xf>
    <xf numFmtId="170" fontId="20" fillId="0" borderId="28" xfId="44" applyFont="1" applyBorder="1" applyAlignment="1" applyProtection="1">
      <alignment/>
      <protection/>
    </xf>
    <xf numFmtId="0" fontId="6" fillId="0" borderId="33" xfId="0" applyFont="1" applyBorder="1" applyAlignment="1" applyProtection="1">
      <alignment vertical="center"/>
      <protection/>
    </xf>
    <xf numFmtId="0" fontId="6" fillId="0" borderId="34" xfId="0" applyFont="1" applyBorder="1" applyAlignment="1" applyProtection="1">
      <alignment/>
      <protection/>
    </xf>
    <xf numFmtId="0" fontId="6" fillId="0" borderId="35" xfId="0" applyFont="1" applyBorder="1" applyAlignment="1" applyProtection="1">
      <alignment/>
      <protection/>
    </xf>
    <xf numFmtId="0" fontId="6" fillId="0" borderId="36" xfId="0" applyFont="1" applyBorder="1" applyAlignment="1" applyProtection="1">
      <alignment/>
      <protection/>
    </xf>
    <xf numFmtId="0" fontId="6" fillId="0" borderId="37" xfId="0" applyFont="1" applyBorder="1" applyAlignment="1" applyProtection="1">
      <alignment/>
      <protection locked="0"/>
    </xf>
    <xf numFmtId="0" fontId="6" fillId="0" borderId="11" xfId="0" applyFont="1" applyBorder="1" applyAlignment="1" applyProtection="1">
      <alignment/>
      <protection locked="0"/>
    </xf>
    <xf numFmtId="0" fontId="4" fillId="0" borderId="0" xfId="0" applyFont="1" applyAlignment="1" applyProtection="1">
      <alignment/>
      <protection locked="0"/>
    </xf>
    <xf numFmtId="0" fontId="7" fillId="0" borderId="23" xfId="0" applyFont="1" applyBorder="1" applyAlignment="1" applyProtection="1">
      <alignment horizontal="centerContinuous"/>
      <protection/>
    </xf>
    <xf numFmtId="0" fontId="7" fillId="0" borderId="0" xfId="0" applyFont="1" applyAlignment="1" applyProtection="1">
      <alignment/>
      <protection locked="0"/>
    </xf>
    <xf numFmtId="171" fontId="6" fillId="33" borderId="15" xfId="42" applyFont="1" applyFill="1" applyBorder="1" applyAlignment="1" applyProtection="1">
      <alignment/>
      <protection/>
    </xf>
    <xf numFmtId="170" fontId="6" fillId="0" borderId="15" xfId="44" applyFont="1" applyBorder="1" applyAlignment="1" applyProtection="1">
      <alignment/>
      <protection locked="0"/>
    </xf>
    <xf numFmtId="170" fontId="6" fillId="33" borderId="15" xfId="44" applyFont="1" applyFill="1" applyBorder="1" applyAlignment="1" applyProtection="1">
      <alignment/>
      <protection locked="0"/>
    </xf>
    <xf numFmtId="0" fontId="6" fillId="0" borderId="0" xfId="0" applyFont="1" applyAlignment="1">
      <alignment/>
    </xf>
    <xf numFmtId="0" fontId="4" fillId="0" borderId="0" xfId="0" applyFont="1" applyAlignment="1">
      <alignment/>
    </xf>
    <xf numFmtId="0" fontId="7" fillId="0" borderId="38" xfId="0" applyFont="1" applyBorder="1" applyAlignment="1">
      <alignment horizontal="center" vertical="center"/>
    </xf>
    <xf numFmtId="0" fontId="7" fillId="0" borderId="0" xfId="0" applyFont="1" applyAlignment="1">
      <alignment/>
    </xf>
    <xf numFmtId="0" fontId="3" fillId="0" borderId="38" xfId="0" applyFont="1" applyBorder="1" applyAlignment="1">
      <alignment/>
    </xf>
    <xf numFmtId="0" fontId="9" fillId="0" borderId="21" xfId="0" applyFont="1" applyBorder="1" applyAlignment="1">
      <alignment horizontal="center" vertical="center"/>
    </xf>
    <xf numFmtId="0" fontId="9" fillId="33" borderId="15" xfId="0" applyFont="1" applyFill="1" applyBorder="1" applyAlignment="1">
      <alignment horizontal="center" vertical="center"/>
    </xf>
    <xf numFmtId="0" fontId="9" fillId="0" borderId="15" xfId="0" applyFont="1" applyFill="1" applyBorder="1" applyAlignment="1">
      <alignment horizontal="center" vertical="center"/>
    </xf>
    <xf numFmtId="0" fontId="9" fillId="33" borderId="28" xfId="0" applyFont="1" applyFill="1" applyBorder="1" applyAlignment="1">
      <alignment horizontal="center" vertical="center"/>
    </xf>
    <xf numFmtId="0" fontId="3" fillId="0" borderId="0" xfId="0" applyFont="1" applyAlignment="1">
      <alignment/>
    </xf>
    <xf numFmtId="0" fontId="3" fillId="0" borderId="10" xfId="0" applyFont="1" applyBorder="1" applyAlignment="1">
      <alignment/>
    </xf>
    <xf numFmtId="0" fontId="6" fillId="0" borderId="10" xfId="0" applyFont="1" applyBorder="1" applyAlignment="1">
      <alignment/>
    </xf>
    <xf numFmtId="0" fontId="28" fillId="0" borderId="13"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28" fillId="0" borderId="23" xfId="0" applyFont="1" applyBorder="1" applyAlignment="1">
      <alignment horizontal="center" vertical="center"/>
    </xf>
    <xf numFmtId="0" fontId="6" fillId="0" borderId="23" xfId="0" applyFont="1" applyBorder="1" applyAlignment="1">
      <alignment/>
    </xf>
    <xf numFmtId="170" fontId="9" fillId="33" borderId="15" xfId="44" applyFont="1" applyFill="1" applyBorder="1" applyAlignment="1">
      <alignment/>
    </xf>
    <xf numFmtId="0" fontId="6" fillId="0" borderId="15" xfId="0" applyFont="1" applyBorder="1" applyAlignment="1">
      <alignment/>
    </xf>
    <xf numFmtId="170" fontId="9" fillId="33" borderId="28" xfId="44" applyFont="1" applyFill="1" applyBorder="1" applyAlignment="1">
      <alignment/>
    </xf>
    <xf numFmtId="171" fontId="9" fillId="33" borderId="15" xfId="42" applyFont="1" applyFill="1" applyBorder="1" applyAlignment="1">
      <alignment/>
    </xf>
    <xf numFmtId="0" fontId="6" fillId="0" borderId="15" xfId="0" applyFont="1" applyBorder="1" applyAlignment="1">
      <alignment horizontal="left"/>
    </xf>
    <xf numFmtId="171" fontId="9" fillId="33" borderId="28" xfId="42" applyFont="1" applyFill="1" applyBorder="1" applyAlignment="1">
      <alignment/>
    </xf>
    <xf numFmtId="171" fontId="9" fillId="33" borderId="22" xfId="42" applyFont="1" applyFill="1" applyBorder="1" applyAlignment="1">
      <alignment/>
    </xf>
    <xf numFmtId="0" fontId="28" fillId="0" borderId="15" xfId="0" applyFont="1" applyBorder="1" applyAlignment="1">
      <alignment/>
    </xf>
    <xf numFmtId="170" fontId="9" fillId="33" borderId="15" xfId="0" applyNumberFormat="1" applyFont="1" applyFill="1" applyBorder="1" applyAlignment="1">
      <alignment/>
    </xf>
    <xf numFmtId="0" fontId="28" fillId="0" borderId="15" xfId="0" applyFont="1" applyBorder="1" applyAlignment="1">
      <alignment horizontal="center"/>
    </xf>
    <xf numFmtId="0" fontId="6" fillId="0" borderId="39" xfId="0" applyFont="1" applyBorder="1" applyAlignment="1">
      <alignment/>
    </xf>
    <xf numFmtId="0" fontId="1" fillId="0" borderId="0" xfId="0" applyFont="1" applyBorder="1" applyAlignment="1">
      <alignment/>
    </xf>
    <xf numFmtId="170" fontId="29" fillId="0" borderId="0" xfId="44" applyFont="1" applyBorder="1" applyAlignment="1">
      <alignment horizontal="center"/>
    </xf>
    <xf numFmtId="170" fontId="29" fillId="0" borderId="40" xfId="44" applyFont="1" applyBorder="1" applyAlignment="1">
      <alignment horizontal="center"/>
    </xf>
    <xf numFmtId="0" fontId="1" fillId="0" borderId="0" xfId="0" applyFont="1" applyAlignment="1">
      <alignment/>
    </xf>
    <xf numFmtId="1" fontId="30" fillId="0" borderId="0" xfId="0" applyNumberFormat="1" applyFont="1" applyBorder="1" applyAlignment="1">
      <alignment/>
    </xf>
    <xf numFmtId="1" fontId="31" fillId="0" borderId="0" xfId="0" applyNumberFormat="1" applyFont="1" applyBorder="1" applyAlignment="1">
      <alignment horizontal="center"/>
    </xf>
    <xf numFmtId="1" fontId="1" fillId="0" borderId="0" xfId="0" applyNumberFormat="1" applyFont="1" applyBorder="1" applyAlignment="1">
      <alignment horizontal="center"/>
    </xf>
    <xf numFmtId="1" fontId="31" fillId="0" borderId="0" xfId="0" applyNumberFormat="1" applyFont="1" applyBorder="1" applyAlignment="1">
      <alignment/>
    </xf>
    <xf numFmtId="1" fontId="31" fillId="0" borderId="0" xfId="0" applyNumberFormat="1" applyFont="1" applyBorder="1" applyAlignment="1">
      <alignment wrapText="1"/>
    </xf>
    <xf numFmtId="1" fontId="31" fillId="0" borderId="41" xfId="0" applyNumberFormat="1" applyFont="1" applyBorder="1" applyAlignment="1">
      <alignment horizontal="center"/>
    </xf>
    <xf numFmtId="1" fontId="31" fillId="0" borderId="42" xfId="0" applyNumberFormat="1" applyFont="1" applyBorder="1" applyAlignment="1">
      <alignment horizontal="center" wrapText="1"/>
    </xf>
    <xf numFmtId="1" fontId="30" fillId="0" borderId="27" xfId="0" applyNumberFormat="1" applyFont="1" applyBorder="1" applyAlignment="1">
      <alignment horizontal="left"/>
    </xf>
    <xf numFmtId="1" fontId="30" fillId="0" borderId="15" xfId="0" applyNumberFormat="1" applyFont="1" applyBorder="1" applyAlignment="1">
      <alignment horizontal="left" wrapText="1"/>
    </xf>
    <xf numFmtId="1" fontId="1" fillId="0" borderId="43" xfId="0" applyNumberFormat="1" applyFont="1" applyBorder="1" applyAlignment="1">
      <alignment horizontal="center"/>
    </xf>
    <xf numFmtId="175" fontId="1" fillId="0" borderId="27" xfId="0" applyNumberFormat="1" applyFont="1" applyFill="1" applyBorder="1" applyAlignment="1">
      <alignment/>
    </xf>
    <xf numFmtId="175" fontId="1" fillId="0" borderId="15" xfId="0" applyNumberFormat="1" applyFont="1" applyFill="1" applyBorder="1" applyAlignment="1">
      <alignment wrapText="1"/>
    </xf>
    <xf numFmtId="1" fontId="30" fillId="0" borderId="0" xfId="0" applyNumberFormat="1" applyFont="1" applyBorder="1" applyAlignment="1">
      <alignment horizontal="center"/>
    </xf>
    <xf numFmtId="0" fontId="1" fillId="0" borderId="27" xfId="0" applyFont="1" applyFill="1" applyBorder="1" applyAlignment="1">
      <alignment/>
    </xf>
    <xf numFmtId="0" fontId="1" fillId="0" borderId="15" xfId="0" applyFont="1" applyFill="1" applyBorder="1" applyAlignment="1">
      <alignment wrapText="1"/>
    </xf>
    <xf numFmtId="1" fontId="1" fillId="0" borderId="44" xfId="0" applyNumberFormat="1" applyFont="1" applyBorder="1" applyAlignment="1">
      <alignment horizontal="center"/>
    </xf>
    <xf numFmtId="1" fontId="31" fillId="0" borderId="45" xfId="0" applyNumberFormat="1" applyFont="1" applyBorder="1" applyAlignment="1">
      <alignment horizontal="right"/>
    </xf>
    <xf numFmtId="1" fontId="30" fillId="0" borderId="0" xfId="0" applyNumberFormat="1" applyFont="1" applyBorder="1" applyAlignment="1">
      <alignment wrapText="1"/>
    </xf>
    <xf numFmtId="0" fontId="1" fillId="0" borderId="27" xfId="0" applyFont="1" applyFill="1" applyBorder="1" applyAlignment="1">
      <alignment horizontal="left"/>
    </xf>
    <xf numFmtId="0" fontId="1" fillId="0" borderId="15" xfId="0" applyFont="1" applyFill="1" applyBorder="1" applyAlignment="1">
      <alignment horizontal="left" wrapText="1"/>
    </xf>
    <xf numFmtId="0" fontId="1" fillId="0" borderId="27" xfId="0" applyFont="1" applyBorder="1" applyAlignment="1">
      <alignment/>
    </xf>
    <xf numFmtId="0" fontId="1" fillId="0" borderId="15" xfId="0" applyFont="1" applyBorder="1" applyAlignment="1">
      <alignment wrapText="1"/>
    </xf>
    <xf numFmtId="0" fontId="2" fillId="0" borderId="46" xfId="0" applyFont="1" applyBorder="1" applyAlignment="1">
      <alignment horizontal="right"/>
    </xf>
    <xf numFmtId="0" fontId="2" fillId="0" borderId="47" xfId="0" applyFont="1" applyBorder="1" applyAlignment="1">
      <alignment horizontal="right" wrapText="1"/>
    </xf>
    <xf numFmtId="0" fontId="1" fillId="0" borderId="0" xfId="0" applyFont="1" applyBorder="1" applyAlignment="1">
      <alignment wrapText="1"/>
    </xf>
    <xf numFmtId="0" fontId="1" fillId="0" borderId="48" xfId="0" applyFont="1" applyBorder="1" applyAlignment="1">
      <alignment/>
    </xf>
    <xf numFmtId="1" fontId="31" fillId="0" borderId="49" xfId="0" applyNumberFormat="1" applyFont="1" applyBorder="1" applyAlignment="1">
      <alignment horizontal="center"/>
    </xf>
    <xf numFmtId="1" fontId="30" fillId="0" borderId="43" xfId="0" applyNumberFormat="1" applyFont="1" applyBorder="1" applyAlignment="1">
      <alignment horizontal="center"/>
    </xf>
    <xf numFmtId="1" fontId="1" fillId="0" borderId="0" xfId="0" applyNumberFormat="1" applyFont="1" applyAlignment="1">
      <alignment horizontal="center"/>
    </xf>
    <xf numFmtId="1" fontId="30" fillId="0" borderId="43" xfId="0" applyNumberFormat="1" applyFont="1" applyBorder="1" applyAlignment="1">
      <alignment horizontal="center"/>
    </xf>
    <xf numFmtId="1" fontId="30" fillId="0" borderId="44" xfId="0" applyNumberFormat="1" applyFont="1" applyBorder="1" applyAlignment="1">
      <alignment horizontal="center"/>
    </xf>
    <xf numFmtId="0" fontId="1" fillId="0" borderId="0" xfId="0" applyFont="1" applyAlignment="1">
      <alignment wrapText="1"/>
    </xf>
    <xf numFmtId="0" fontId="6" fillId="0" borderId="34" xfId="0" applyFont="1" applyBorder="1" applyAlignment="1" applyProtection="1">
      <alignment/>
      <protection locked="0"/>
    </xf>
    <xf numFmtId="0" fontId="9" fillId="0" borderId="1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32" fillId="0" borderId="15" xfId="0" applyFont="1" applyBorder="1" applyAlignment="1">
      <alignment horizontal="center"/>
    </xf>
    <xf numFmtId="4" fontId="32" fillId="0" borderId="43" xfId="0" applyNumberFormat="1" applyFont="1" applyBorder="1" applyAlignment="1">
      <alignment horizontal="center"/>
    </xf>
    <xf numFmtId="176" fontId="0" fillId="0" borderId="27" xfId="0" applyNumberFormat="1" applyBorder="1" applyAlignment="1">
      <alignment horizontal="left"/>
    </xf>
    <xf numFmtId="0" fontId="0" fillId="0" borderId="15" xfId="0" applyBorder="1" applyAlignment="1">
      <alignment horizontal="left"/>
    </xf>
    <xf numFmtId="0" fontId="0" fillId="0" borderId="15" xfId="0" applyBorder="1" applyAlignment="1">
      <alignment horizontal="center"/>
    </xf>
    <xf numFmtId="4" fontId="0" fillId="0" borderId="43" xfId="0" applyNumberFormat="1" applyBorder="1" applyAlignment="1">
      <alignment/>
    </xf>
    <xf numFmtId="1" fontId="0" fillId="0" borderId="15" xfId="0" applyNumberFormat="1" applyBorder="1" applyAlignment="1">
      <alignment horizontal="center"/>
    </xf>
    <xf numFmtId="176" fontId="0" fillId="0" borderId="33" xfId="0" applyNumberFormat="1" applyFont="1" applyBorder="1" applyAlignment="1">
      <alignment horizontal="left"/>
    </xf>
    <xf numFmtId="0" fontId="0" fillId="0" borderId="34" xfId="0" applyFont="1" applyBorder="1" applyAlignment="1">
      <alignment horizontal="left"/>
    </xf>
    <xf numFmtId="1" fontId="0" fillId="0" borderId="34" xfId="0" applyNumberFormat="1" applyFont="1" applyBorder="1" applyAlignment="1">
      <alignment horizontal="center"/>
    </xf>
    <xf numFmtId="4" fontId="0" fillId="0" borderId="44" xfId="0" applyNumberFormat="1" applyFont="1" applyBorder="1" applyAlignment="1">
      <alignment/>
    </xf>
    <xf numFmtId="176" fontId="0" fillId="0" borderId="50" xfId="0" applyNumberFormat="1" applyBorder="1" applyAlignment="1">
      <alignment horizontal="left"/>
    </xf>
    <xf numFmtId="0" fontId="0" fillId="0" borderId="25" xfId="0" applyBorder="1" applyAlignment="1">
      <alignment horizontal="left"/>
    </xf>
    <xf numFmtId="176" fontId="0" fillId="0" borderId="0" xfId="0" applyNumberFormat="1" applyBorder="1" applyAlignment="1">
      <alignment horizontal="left"/>
    </xf>
    <xf numFmtId="0" fontId="0" fillId="0" borderId="0" xfId="0" applyFill="1" applyBorder="1" applyAlignment="1">
      <alignment horizontal="left"/>
    </xf>
    <xf numFmtId="0" fontId="0" fillId="0" borderId="0" xfId="0" applyBorder="1" applyAlignment="1">
      <alignment/>
    </xf>
    <xf numFmtId="4" fontId="0" fillId="0" borderId="0" xfId="0" applyNumberFormat="1" applyFill="1" applyBorder="1" applyAlignment="1">
      <alignment/>
    </xf>
    <xf numFmtId="0" fontId="0" fillId="0" borderId="0" xfId="0" applyBorder="1" applyAlignment="1">
      <alignment horizontal="left"/>
    </xf>
    <xf numFmtId="0" fontId="0" fillId="0" borderId="0" xfId="0" applyBorder="1" applyAlignment="1">
      <alignment horizontal="center"/>
    </xf>
    <xf numFmtId="0" fontId="0" fillId="0" borderId="0" xfId="0" applyFill="1" applyBorder="1" applyAlignment="1">
      <alignment/>
    </xf>
    <xf numFmtId="4" fontId="0" fillId="0" borderId="0" xfId="0" applyNumberFormat="1" applyBorder="1" applyAlignment="1">
      <alignment/>
    </xf>
    <xf numFmtId="1" fontId="0" fillId="0" borderId="0" xfId="0" applyNumberFormat="1" applyBorder="1" applyAlignment="1">
      <alignment horizontal="center"/>
    </xf>
    <xf numFmtId="4" fontId="0" fillId="0" borderId="0" xfId="0" applyNumberFormat="1" applyAlignment="1">
      <alignment/>
    </xf>
    <xf numFmtId="2" fontId="6" fillId="33" borderId="22" xfId="0" applyNumberFormat="1" applyFont="1" applyFill="1" applyBorder="1" applyAlignment="1" applyProtection="1">
      <alignment horizontal="center"/>
      <protection/>
    </xf>
    <xf numFmtId="176" fontId="32" fillId="0" borderId="27" xfId="0" applyNumberFormat="1" applyFont="1" applyBorder="1" applyAlignment="1">
      <alignment horizontal="center"/>
    </xf>
    <xf numFmtId="0" fontId="0" fillId="0" borderId="0" xfId="0" applyAlignment="1">
      <alignment horizontal="right"/>
    </xf>
    <xf numFmtId="176" fontId="0" fillId="0" borderId="0" xfId="0" applyNumberFormat="1" applyBorder="1" applyAlignment="1">
      <alignment horizontal="right"/>
    </xf>
    <xf numFmtId="0" fontId="33" fillId="0" borderId="24" xfId="0" applyFont="1" applyBorder="1" applyAlignment="1">
      <alignment/>
    </xf>
    <xf numFmtId="0" fontId="0" fillId="0" borderId="24" xfId="0" applyBorder="1" applyAlignment="1">
      <alignment/>
    </xf>
    <xf numFmtId="0" fontId="0" fillId="0" borderId="24" xfId="0" applyFill="1" applyBorder="1" applyAlignment="1">
      <alignment horizontal="left"/>
    </xf>
    <xf numFmtId="0" fontId="0" fillId="0" borderId="24" xfId="0" applyFill="1" applyBorder="1" applyAlignment="1">
      <alignment horizontal="center"/>
    </xf>
    <xf numFmtId="0" fontId="0" fillId="0" borderId="24" xfId="0" applyBorder="1" applyAlignment="1">
      <alignment horizontal="left"/>
    </xf>
    <xf numFmtId="1" fontId="0" fillId="0" borderId="24" xfId="0" applyNumberFormat="1" applyBorder="1" applyAlignment="1">
      <alignment horizontal="center"/>
    </xf>
    <xf numFmtId="0" fontId="0" fillId="0" borderId="25" xfId="0" applyBorder="1" applyAlignment="1">
      <alignment horizontal="right"/>
    </xf>
    <xf numFmtId="0" fontId="33" fillId="0" borderId="0" xfId="0" applyFont="1" applyBorder="1" applyAlignment="1">
      <alignment/>
    </xf>
    <xf numFmtId="1" fontId="0" fillId="0" borderId="0" xfId="0" applyNumberFormat="1" applyBorder="1" applyAlignment="1">
      <alignment horizontal="left"/>
    </xf>
    <xf numFmtId="0" fontId="9" fillId="33" borderId="51" xfId="0" applyFont="1" applyFill="1" applyBorder="1" applyAlignment="1" applyProtection="1">
      <alignment horizontal="center" vertical="center"/>
      <protection/>
    </xf>
    <xf numFmtId="0" fontId="6" fillId="33" borderId="23" xfId="0" applyFont="1" applyFill="1" applyBorder="1" applyAlignment="1" applyProtection="1">
      <alignment horizontal="centerContinuous" vertical="center"/>
      <protection/>
    </xf>
    <xf numFmtId="0" fontId="32" fillId="0" borderId="0" xfId="0" applyFont="1" applyAlignment="1">
      <alignment/>
    </xf>
    <xf numFmtId="0" fontId="25" fillId="0" borderId="52" xfId="0" applyFont="1" applyBorder="1" applyAlignment="1">
      <alignment/>
    </xf>
    <xf numFmtId="0" fontId="25" fillId="0" borderId="53" xfId="0" applyFont="1" applyBorder="1" applyAlignment="1">
      <alignment/>
    </xf>
    <xf numFmtId="0" fontId="25" fillId="0" borderId="27" xfId="0" applyFont="1" applyBorder="1" applyAlignment="1">
      <alignment/>
    </xf>
    <xf numFmtId="0" fontId="0" fillId="0" borderId="27" xfId="0" applyBorder="1" applyAlignment="1">
      <alignment/>
    </xf>
    <xf numFmtId="0" fontId="0" fillId="0" borderId="43" xfId="0" applyBorder="1" applyAlignment="1">
      <alignment/>
    </xf>
    <xf numFmtId="0" fontId="0" fillId="0" borderId="33" xfId="0" applyBorder="1" applyAlignment="1">
      <alignment/>
    </xf>
    <xf numFmtId="0" fontId="0" fillId="0" borderId="44" xfId="0" applyBorder="1" applyAlignment="1">
      <alignment/>
    </xf>
    <xf numFmtId="0" fontId="0" fillId="0" borderId="45" xfId="0" applyBorder="1" applyAlignment="1">
      <alignment/>
    </xf>
    <xf numFmtId="0" fontId="25" fillId="0" borderId="40" xfId="0" applyFont="1" applyBorder="1" applyAlignment="1">
      <alignment/>
    </xf>
    <xf numFmtId="0" fontId="0" fillId="0" borderId="40" xfId="0" applyBorder="1" applyAlignment="1">
      <alignment/>
    </xf>
    <xf numFmtId="0" fontId="0" fillId="0" borderId="53" xfId="0" applyBorder="1" applyAlignment="1">
      <alignment/>
    </xf>
    <xf numFmtId="0" fontId="25" fillId="0" borderId="27" xfId="0" applyFont="1" applyBorder="1" applyAlignment="1">
      <alignment wrapText="1"/>
    </xf>
    <xf numFmtId="0" fontId="25" fillId="0" borderId="15" xfId="0" applyFont="1" applyBorder="1" applyAlignment="1">
      <alignment wrapText="1"/>
    </xf>
    <xf numFmtId="0" fontId="25" fillId="0" borderId="43" xfId="0" applyFont="1" applyBorder="1" applyAlignment="1">
      <alignment wrapText="1"/>
    </xf>
    <xf numFmtId="0" fontId="0" fillId="0" borderId="15" xfId="0" applyBorder="1" applyAlignment="1">
      <alignment/>
    </xf>
    <xf numFmtId="0" fontId="34" fillId="0" borderId="15" xfId="0" applyFont="1" applyBorder="1" applyAlignment="1">
      <alignment/>
    </xf>
    <xf numFmtId="0" fontId="0" fillId="0" borderId="34" xfId="0" applyBorder="1" applyAlignment="1">
      <alignment/>
    </xf>
    <xf numFmtId="0" fontId="25" fillId="0" borderId="0" xfId="0" applyFont="1" applyBorder="1" applyAlignment="1">
      <alignment/>
    </xf>
    <xf numFmtId="0" fontId="25" fillId="0" borderId="42" xfId="0" applyFont="1" applyBorder="1" applyAlignment="1">
      <alignment/>
    </xf>
    <xf numFmtId="0" fontId="25" fillId="0" borderId="21" xfId="0" applyFont="1" applyBorder="1" applyAlignment="1">
      <alignment/>
    </xf>
    <xf numFmtId="0" fontId="0" fillId="0" borderId="21" xfId="0" applyBorder="1" applyAlignment="1">
      <alignment/>
    </xf>
    <xf numFmtId="0" fontId="0" fillId="0" borderId="54" xfId="0" applyBorder="1" applyAlignment="1">
      <alignment/>
    </xf>
    <xf numFmtId="171" fontId="0" fillId="0" borderId="15" xfId="0" applyNumberFormat="1" applyBorder="1" applyAlignment="1">
      <alignment/>
    </xf>
    <xf numFmtId="170" fontId="6" fillId="33" borderId="55" xfId="44" applyFont="1" applyFill="1" applyBorder="1" applyAlignment="1" applyProtection="1">
      <alignment/>
      <protection locked="0"/>
    </xf>
    <xf numFmtId="170" fontId="27" fillId="33" borderId="0" xfId="44" applyFont="1" applyFill="1" applyBorder="1" applyAlignment="1" applyProtection="1">
      <alignment/>
      <protection/>
    </xf>
    <xf numFmtId="0" fontId="6" fillId="33" borderId="15" xfId="0" applyFont="1" applyFill="1" applyBorder="1" applyAlignment="1">
      <alignment horizontal="center"/>
    </xf>
    <xf numFmtId="171" fontId="0" fillId="33" borderId="15" xfId="0" applyNumberFormat="1" applyFill="1" applyBorder="1" applyAlignment="1">
      <alignment/>
    </xf>
    <xf numFmtId="0" fontId="0" fillId="33" borderId="15" xfId="0" applyFill="1" applyBorder="1" applyAlignment="1">
      <alignment/>
    </xf>
    <xf numFmtId="171" fontId="0" fillId="33" borderId="34" xfId="0" applyNumberFormat="1" applyFill="1" applyBorder="1" applyAlignment="1">
      <alignment/>
    </xf>
    <xf numFmtId="0" fontId="0" fillId="33" borderId="43" xfId="0" applyFill="1" applyBorder="1" applyAlignment="1">
      <alignment/>
    </xf>
    <xf numFmtId="171" fontId="0" fillId="33" borderId="43" xfId="0" applyNumberFormat="1" applyFill="1" applyBorder="1" applyAlignment="1">
      <alignment/>
    </xf>
    <xf numFmtId="171" fontId="0" fillId="33" borderId="44" xfId="0" applyNumberFormat="1" applyFill="1" applyBorder="1" applyAlignment="1">
      <alignment/>
    </xf>
    <xf numFmtId="170" fontId="25" fillId="33" borderId="15" xfId="0" applyNumberFormat="1" applyFont="1" applyFill="1" applyBorder="1" applyAlignment="1">
      <alignment/>
    </xf>
    <xf numFmtId="170" fontId="0" fillId="33" borderId="15" xfId="0" applyNumberFormat="1" applyFill="1" applyBorder="1" applyAlignment="1">
      <alignment/>
    </xf>
    <xf numFmtId="171" fontId="0" fillId="33" borderId="21" xfId="0" applyNumberFormat="1" applyFill="1" applyBorder="1" applyAlignment="1">
      <alignment/>
    </xf>
    <xf numFmtId="171" fontId="0" fillId="33" borderId="24" xfId="0" applyNumberFormat="1" applyFill="1" applyBorder="1" applyAlignment="1">
      <alignment/>
    </xf>
    <xf numFmtId="0" fontId="0" fillId="33" borderId="24" xfId="0" applyFill="1" applyBorder="1" applyAlignment="1">
      <alignment/>
    </xf>
    <xf numFmtId="0" fontId="0" fillId="33" borderId="56" xfId="0" applyFill="1" applyBorder="1" applyAlignment="1">
      <alignment/>
    </xf>
    <xf numFmtId="171" fontId="0" fillId="33" borderId="56" xfId="0" applyNumberFormat="1" applyFill="1" applyBorder="1" applyAlignment="1">
      <alignment/>
    </xf>
    <xf numFmtId="170" fontId="0" fillId="33" borderId="24" xfId="0" applyNumberFormat="1" applyFill="1" applyBorder="1" applyAlignment="1">
      <alignment/>
    </xf>
    <xf numFmtId="0" fontId="0" fillId="0" borderId="0" xfId="0" applyBorder="1" applyAlignment="1" applyProtection="1">
      <alignment/>
      <protection/>
    </xf>
    <xf numFmtId="1" fontId="6" fillId="35" borderId="57" xfId="0" applyNumberFormat="1" applyFont="1" applyFill="1" applyBorder="1" applyAlignment="1" applyProtection="1">
      <alignment/>
      <protection/>
    </xf>
    <xf numFmtId="1" fontId="6" fillId="35" borderId="55" xfId="0" applyNumberFormat="1" applyFont="1" applyFill="1" applyBorder="1" applyAlignment="1" applyProtection="1">
      <alignment/>
      <protection/>
    </xf>
    <xf numFmtId="0" fontId="0" fillId="35" borderId="57" xfId="0" applyFill="1" applyBorder="1" applyAlignment="1" applyProtection="1">
      <alignment/>
      <protection/>
    </xf>
    <xf numFmtId="0" fontId="0" fillId="35" borderId="55" xfId="0" applyFill="1" applyBorder="1" applyAlignment="1" applyProtection="1">
      <alignment/>
      <protection/>
    </xf>
    <xf numFmtId="1" fontId="30" fillId="0" borderId="58" xfId="0" applyNumberFormat="1" applyFont="1" applyBorder="1" applyAlignment="1">
      <alignment horizontal="center"/>
    </xf>
    <xf numFmtId="0" fontId="1" fillId="0" borderId="29" xfId="0" applyFont="1" applyFill="1" applyBorder="1" applyAlignment="1">
      <alignment/>
    </xf>
    <xf numFmtId="0" fontId="1" fillId="0" borderId="17" xfId="0" applyFont="1" applyFill="1" applyBorder="1" applyAlignment="1">
      <alignment wrapText="1"/>
    </xf>
    <xf numFmtId="1" fontId="31" fillId="0" borderId="59" xfId="0" applyNumberFormat="1" applyFont="1" applyBorder="1" applyAlignment="1">
      <alignment horizontal="right" wrapText="1"/>
    </xf>
    <xf numFmtId="0" fontId="9" fillId="0" borderId="15" xfId="0" applyFont="1" applyBorder="1" applyAlignment="1" applyProtection="1">
      <alignment horizontal="right"/>
      <protection locked="0"/>
    </xf>
    <xf numFmtId="0" fontId="2" fillId="0" borderId="60" xfId="0" applyFont="1" applyBorder="1" applyAlignment="1">
      <alignment horizontal="right" vertical="center" wrapText="1"/>
    </xf>
    <xf numFmtId="173" fontId="6" fillId="0" borderId="43" xfId="0" applyNumberFormat="1" applyFont="1" applyBorder="1" applyAlignment="1" applyProtection="1">
      <alignment/>
      <protection locked="0"/>
    </xf>
    <xf numFmtId="173" fontId="6" fillId="0" borderId="58" xfId="0" applyNumberFormat="1" applyFont="1" applyBorder="1" applyAlignment="1" applyProtection="1">
      <alignment/>
      <protection locked="0"/>
    </xf>
    <xf numFmtId="0" fontId="4" fillId="0" borderId="52" xfId="0" applyFont="1" applyBorder="1" applyAlignment="1" applyProtection="1">
      <alignment/>
      <protection/>
    </xf>
    <xf numFmtId="0" fontId="4" fillId="0" borderId="40" xfId="0" applyFont="1" applyBorder="1" applyAlignment="1" applyProtection="1">
      <alignment horizontal="centerContinuous"/>
      <protection/>
    </xf>
    <xf numFmtId="0" fontId="4" fillId="0" borderId="53" xfId="0" applyFont="1" applyBorder="1" applyAlignment="1" applyProtection="1">
      <alignment/>
      <protection/>
    </xf>
    <xf numFmtId="0" fontId="7" fillId="0" borderId="61" xfId="0" applyFont="1" applyBorder="1" applyAlignment="1" applyProtection="1">
      <alignment/>
      <protection/>
    </xf>
    <xf numFmtId="0" fontId="7" fillId="0" borderId="62" xfId="0" applyFont="1" applyBorder="1" applyAlignment="1" applyProtection="1">
      <alignment/>
      <protection/>
    </xf>
    <xf numFmtId="0" fontId="6" fillId="0" borderId="48" xfId="0" applyFont="1" applyBorder="1" applyAlignment="1" applyProtection="1">
      <alignment/>
      <protection/>
    </xf>
    <xf numFmtId="0" fontId="6" fillId="0" borderId="63" xfId="0" applyFont="1" applyBorder="1" applyAlignment="1" applyProtection="1">
      <alignment/>
      <protection/>
    </xf>
    <xf numFmtId="0" fontId="6" fillId="0" borderId="63" xfId="0" applyFont="1" applyBorder="1" applyAlignment="1" applyProtection="1">
      <alignment/>
      <protection/>
    </xf>
    <xf numFmtId="0" fontId="6" fillId="0" borderId="64" xfId="0" applyFont="1" applyBorder="1" applyAlignment="1" applyProtection="1">
      <alignment/>
      <protection/>
    </xf>
    <xf numFmtId="0" fontId="6" fillId="0" borderId="48" xfId="0" applyFont="1" applyBorder="1" applyAlignment="1" applyProtection="1">
      <alignment/>
      <protection locked="0"/>
    </xf>
    <xf numFmtId="0" fontId="6" fillId="0" borderId="63" xfId="0" applyFont="1" applyBorder="1" applyAlignment="1" applyProtection="1">
      <alignment/>
      <protection locked="0"/>
    </xf>
    <xf numFmtId="0" fontId="6" fillId="0" borderId="56" xfId="0" applyFont="1" applyBorder="1" applyAlignment="1" applyProtection="1">
      <alignment/>
      <protection locked="0"/>
    </xf>
    <xf numFmtId="0" fontId="0" fillId="0" borderId="29" xfId="0" applyBorder="1" applyAlignment="1">
      <alignment/>
    </xf>
    <xf numFmtId="0" fontId="0" fillId="0" borderId="17" xfId="0" applyBorder="1" applyAlignment="1">
      <alignment/>
    </xf>
    <xf numFmtId="171" fontId="0" fillId="33" borderId="17" xfId="0" applyNumberFormat="1" applyFill="1" applyBorder="1" applyAlignment="1">
      <alignment/>
    </xf>
    <xf numFmtId="0" fontId="0" fillId="0" borderId="58" xfId="0" applyBorder="1" applyAlignment="1">
      <alignment/>
    </xf>
    <xf numFmtId="0" fontId="0" fillId="0" borderId="14" xfId="0" applyBorder="1" applyAlignment="1">
      <alignment/>
    </xf>
    <xf numFmtId="171" fontId="0" fillId="33" borderId="58" xfId="0" applyNumberFormat="1" applyFill="1" applyBorder="1" applyAlignment="1">
      <alignment/>
    </xf>
    <xf numFmtId="170" fontId="0" fillId="35" borderId="43" xfId="0" applyNumberFormat="1" applyFill="1" applyBorder="1" applyAlignment="1">
      <alignment/>
    </xf>
    <xf numFmtId="170" fontId="0" fillId="35" borderId="56" xfId="0" applyNumberFormat="1" applyFill="1" applyBorder="1" applyAlignment="1">
      <alignment/>
    </xf>
    <xf numFmtId="0" fontId="9" fillId="0" borderId="65" xfId="0" applyFont="1" applyFill="1" applyBorder="1" applyAlignment="1" applyProtection="1">
      <alignment horizontal="right"/>
      <protection/>
    </xf>
    <xf numFmtId="0" fontId="9" fillId="0" borderId="57" xfId="0" applyFont="1" applyFill="1" applyBorder="1" applyAlignment="1" applyProtection="1">
      <alignment horizontal="right"/>
      <protection/>
    </xf>
    <xf numFmtId="1" fontId="6" fillId="35" borderId="27" xfId="0" applyNumberFormat="1" applyFont="1" applyFill="1" applyBorder="1" applyAlignment="1" applyProtection="1">
      <alignment horizontal="center" vertical="center" wrapText="1"/>
      <protection locked="0"/>
    </xf>
    <xf numFmtId="0" fontId="6" fillId="35" borderId="21" xfId="0" applyFont="1" applyFill="1" applyBorder="1" applyAlignment="1" applyProtection="1">
      <alignment horizontal="center" vertical="center" wrapText="1"/>
      <protection locked="0"/>
    </xf>
    <xf numFmtId="0" fontId="6" fillId="35" borderId="15" xfId="0" applyFont="1" applyFill="1" applyBorder="1" applyAlignment="1" applyProtection="1">
      <alignment horizontal="center" vertical="center" wrapText="1"/>
      <protection locked="0"/>
    </xf>
    <xf numFmtId="1" fontId="6" fillId="35" borderId="15" xfId="0" applyNumberFormat="1" applyFont="1" applyFill="1" applyBorder="1" applyAlignment="1" applyProtection="1">
      <alignment horizontal="center" vertical="center" wrapText="1"/>
      <protection locked="0"/>
    </xf>
    <xf numFmtId="0" fontId="6" fillId="35" borderId="43" xfId="0" applyFont="1" applyFill="1" applyBorder="1" applyAlignment="1" applyProtection="1">
      <alignment horizontal="center" vertical="center" wrapText="1"/>
      <protection locked="0"/>
    </xf>
    <xf numFmtId="170" fontId="20" fillId="35" borderId="35" xfId="44" applyFont="1" applyFill="1" applyBorder="1" applyAlignment="1" applyProtection="1">
      <alignment vertical="center"/>
      <protection/>
    </xf>
    <xf numFmtId="170" fontId="20" fillId="35" borderId="46" xfId="44" applyFont="1" applyFill="1" applyBorder="1" applyAlignment="1" applyProtection="1">
      <alignment vertical="center"/>
      <protection/>
    </xf>
    <xf numFmtId="170" fontId="20" fillId="35" borderId="66" xfId="44" applyFont="1" applyFill="1" applyBorder="1" applyAlignment="1" applyProtection="1">
      <alignment vertical="center"/>
      <protection/>
    </xf>
    <xf numFmtId="170" fontId="20" fillId="35" borderId="67" xfId="44" applyFont="1" applyFill="1" applyBorder="1" applyAlignment="1" applyProtection="1">
      <alignment vertical="center"/>
      <protection/>
    </xf>
    <xf numFmtId="1" fontId="2" fillId="35" borderId="68" xfId="0" applyNumberFormat="1" applyFont="1" applyFill="1" applyBorder="1" applyAlignment="1">
      <alignment horizontal="center"/>
    </xf>
    <xf numFmtId="1" fontId="2" fillId="35" borderId="69" xfId="0" applyNumberFormat="1" applyFont="1" applyFill="1" applyBorder="1" applyAlignment="1">
      <alignment horizontal="center"/>
    </xf>
    <xf numFmtId="1" fontId="31" fillId="35" borderId="56" xfId="0" applyNumberFormat="1" applyFont="1" applyFill="1" applyBorder="1" applyAlignment="1">
      <alignment horizontal="center"/>
    </xf>
    <xf numFmtId="1" fontId="24" fillId="35" borderId="27" xfId="0" applyNumberFormat="1" applyFont="1" applyFill="1" applyBorder="1" applyAlignment="1" applyProtection="1">
      <alignment horizontal="center" vertical="center" wrapText="1"/>
      <protection locked="0"/>
    </xf>
    <xf numFmtId="1" fontId="24" fillId="35" borderId="15" xfId="0" applyNumberFormat="1" applyFont="1" applyFill="1" applyBorder="1" applyAlignment="1" applyProtection="1">
      <alignment horizontal="center" vertical="center" wrapText="1"/>
      <protection locked="0"/>
    </xf>
    <xf numFmtId="0" fontId="24" fillId="35" borderId="15" xfId="0" applyFont="1" applyFill="1" applyBorder="1" applyAlignment="1" applyProtection="1">
      <alignment horizontal="center" vertical="center" wrapText="1"/>
      <protection locked="0"/>
    </xf>
    <xf numFmtId="0" fontId="23" fillId="35" borderId="15" xfId="0" applyFont="1" applyFill="1" applyBorder="1" applyAlignment="1" applyProtection="1">
      <alignment horizontal="center" vertical="center" wrapText="1"/>
      <protection locked="0"/>
    </xf>
    <xf numFmtId="0" fontId="23" fillId="35" borderId="22" xfId="0" applyFont="1" applyFill="1" applyBorder="1" applyAlignment="1" applyProtection="1">
      <alignment horizontal="center" vertical="center" wrapText="1"/>
      <protection locked="0"/>
    </xf>
    <xf numFmtId="43" fontId="20" fillId="35" borderId="34" xfId="0" applyNumberFormat="1" applyFont="1" applyFill="1" applyBorder="1" applyAlignment="1" applyProtection="1">
      <alignment vertical="center"/>
      <protection/>
    </xf>
    <xf numFmtId="43" fontId="20" fillId="35" borderId="70" xfId="0" applyNumberFormat="1" applyFont="1" applyFill="1" applyBorder="1" applyAlignment="1" applyProtection="1">
      <alignment vertical="center"/>
      <protection/>
    </xf>
    <xf numFmtId="170" fontId="20" fillId="35" borderId="71" xfId="0" applyNumberFormat="1" applyFont="1" applyFill="1" applyBorder="1" applyAlignment="1" applyProtection="1">
      <alignment vertical="center"/>
      <protection/>
    </xf>
    <xf numFmtId="170" fontId="20" fillId="35" borderId="66" xfId="0" applyNumberFormat="1" applyFont="1" applyFill="1" applyBorder="1" applyAlignment="1" applyProtection="1">
      <alignment vertical="center"/>
      <protection/>
    </xf>
    <xf numFmtId="0" fontId="6" fillId="35" borderId="72" xfId="0" applyFont="1" applyFill="1" applyBorder="1" applyAlignment="1" applyProtection="1">
      <alignment/>
      <protection/>
    </xf>
    <xf numFmtId="43" fontId="9" fillId="35" borderId="15" xfId="0" applyNumberFormat="1" applyFont="1" applyFill="1" applyBorder="1" applyAlignment="1" applyProtection="1">
      <alignment/>
      <protection locked="0"/>
    </xf>
    <xf numFmtId="170" fontId="27" fillId="35" borderId="0" xfId="44" applyFont="1" applyFill="1" applyBorder="1" applyAlignment="1" applyProtection="1">
      <alignment/>
      <protection/>
    </xf>
    <xf numFmtId="170" fontId="6" fillId="35" borderId="55" xfId="44" applyFont="1" applyFill="1" applyBorder="1" applyAlignment="1" applyProtection="1">
      <alignment/>
      <protection locked="0"/>
    </xf>
    <xf numFmtId="3" fontId="25" fillId="35" borderId="68" xfId="0" applyNumberFormat="1" applyFont="1" applyFill="1" applyBorder="1" applyAlignment="1">
      <alignment/>
    </xf>
    <xf numFmtId="0" fontId="25" fillId="0" borderId="15" xfId="0" applyFont="1" applyFill="1" applyBorder="1" applyAlignment="1">
      <alignment wrapText="1"/>
    </xf>
    <xf numFmtId="0" fontId="37" fillId="0" borderId="0" xfId="0" applyFont="1" applyAlignment="1">
      <alignment/>
    </xf>
    <xf numFmtId="2" fontId="0" fillId="0" borderId="0" xfId="0" applyNumberFormat="1" applyAlignment="1">
      <alignment horizontal="center"/>
    </xf>
    <xf numFmtId="0" fontId="0" fillId="0" borderId="0" xfId="0" applyAlignment="1">
      <alignment vertical="center"/>
    </xf>
    <xf numFmtId="0" fontId="25" fillId="0" borderId="15" xfId="0" applyFont="1" applyBorder="1" applyAlignment="1">
      <alignment horizontal="left" vertical="center"/>
    </xf>
    <xf numFmtId="0" fontId="25" fillId="0" borderId="15" xfId="0" applyFont="1" applyBorder="1" applyAlignment="1">
      <alignment horizontal="center" vertical="center"/>
    </xf>
    <xf numFmtId="2" fontId="25" fillId="0" borderId="15" xfId="0" applyNumberFormat="1" applyFont="1" applyBorder="1" applyAlignment="1">
      <alignment horizontal="center" vertical="center"/>
    </xf>
    <xf numFmtId="0" fontId="25" fillId="0" borderId="15" xfId="0" applyFont="1" applyBorder="1" applyAlignment="1">
      <alignment horizontal="center" vertical="center" wrapText="1"/>
    </xf>
    <xf numFmtId="0" fontId="25" fillId="0" borderId="15" xfId="0" applyFont="1" applyBorder="1" applyAlignment="1">
      <alignment horizontal="left"/>
    </xf>
    <xf numFmtId="15" fontId="25" fillId="0" borderId="15" xfId="0" applyNumberFormat="1" applyFont="1" applyBorder="1" applyAlignment="1">
      <alignment horizontal="center"/>
    </xf>
    <xf numFmtId="2" fontId="25" fillId="0" borderId="15" xfId="0" applyNumberFormat="1" applyFont="1" applyBorder="1" applyAlignment="1">
      <alignment horizontal="center"/>
    </xf>
    <xf numFmtId="0" fontId="25" fillId="0" borderId="15" xfId="0" applyFont="1" applyBorder="1" applyAlignment="1">
      <alignment horizontal="center"/>
    </xf>
    <xf numFmtId="0" fontId="25" fillId="0" borderId="15" xfId="0" applyFont="1" applyBorder="1" applyAlignment="1">
      <alignment horizontal="left" vertical="center" wrapText="1"/>
    </xf>
    <xf numFmtId="15" fontId="0" fillId="0" borderId="15" xfId="0" applyNumberFormat="1" applyBorder="1" applyAlignment="1">
      <alignment horizontal="center"/>
    </xf>
    <xf numFmtId="2" fontId="0" fillId="0" borderId="15" xfId="0" applyNumberFormat="1" applyBorder="1" applyAlignment="1">
      <alignment horizontal="center"/>
    </xf>
    <xf numFmtId="0" fontId="0" fillId="0" borderId="15" xfId="0" applyBorder="1" applyAlignment="1">
      <alignment horizontal="left" vertical="center" wrapText="1"/>
    </xf>
    <xf numFmtId="17" fontId="0" fillId="0" borderId="15" xfId="0" applyNumberFormat="1" applyBorder="1" applyAlignment="1">
      <alignment horizontal="center"/>
    </xf>
    <xf numFmtId="0" fontId="0" fillId="0" borderId="15" xfId="0" applyBorder="1" applyAlignment="1">
      <alignment horizontal="left" vertical="center"/>
    </xf>
    <xf numFmtId="2" fontId="0" fillId="0" borderId="34" xfId="0" applyNumberFormat="1" applyBorder="1" applyAlignment="1">
      <alignment horizontal="center"/>
    </xf>
    <xf numFmtId="2" fontId="25" fillId="0" borderId="15" xfId="0" applyNumberFormat="1" applyFont="1" applyBorder="1" applyAlignment="1">
      <alignment horizontal="center" vertical="center" wrapText="1"/>
    </xf>
    <xf numFmtId="0" fontId="6" fillId="0" borderId="73" xfId="0" applyFont="1" applyBorder="1" applyAlignment="1" applyProtection="1">
      <alignment/>
      <protection locked="0"/>
    </xf>
    <xf numFmtId="0" fontId="6" fillId="0" borderId="15" xfId="0" applyFont="1" applyBorder="1" applyAlignment="1" applyProtection="1">
      <alignment/>
      <protection/>
    </xf>
    <xf numFmtId="0" fontId="6" fillId="0" borderId="0" xfId="0" applyFont="1" applyBorder="1" applyAlignment="1" applyProtection="1">
      <alignment horizontal="right" vertical="center"/>
      <protection/>
    </xf>
    <xf numFmtId="44" fontId="6" fillId="33" borderId="15" xfId="0" applyNumberFormat="1" applyFont="1" applyFill="1" applyBorder="1" applyAlignment="1" applyProtection="1">
      <alignment/>
      <protection/>
    </xf>
    <xf numFmtId="0" fontId="26" fillId="33" borderId="15" xfId="0" applyFont="1" applyFill="1" applyBorder="1" applyAlignment="1" applyProtection="1">
      <alignment horizontal="center"/>
      <protection locked="0"/>
    </xf>
    <xf numFmtId="0" fontId="26" fillId="33" borderId="15" xfId="0" applyFont="1" applyFill="1" applyBorder="1" applyAlignment="1" applyProtection="1">
      <alignment horizontal="center"/>
      <protection/>
    </xf>
    <xf numFmtId="170" fontId="6" fillId="33" borderId="15" xfId="44" applyFont="1" applyFill="1" applyBorder="1" applyAlignment="1" applyProtection="1">
      <alignment/>
      <protection/>
    </xf>
    <xf numFmtId="170" fontId="6" fillId="33" borderId="34" xfId="44" applyFont="1" applyFill="1" applyBorder="1" applyAlignment="1" applyProtection="1">
      <alignment/>
      <protection locked="0"/>
    </xf>
    <xf numFmtId="171" fontId="6" fillId="33" borderId="34" xfId="42" applyFont="1" applyFill="1" applyBorder="1" applyAlignment="1" applyProtection="1">
      <alignment/>
      <protection/>
    </xf>
    <xf numFmtId="170" fontId="6" fillId="33" borderId="25" xfId="44" applyFont="1" applyFill="1" applyBorder="1" applyAlignment="1" applyProtection="1">
      <alignment/>
      <protection locked="0"/>
    </xf>
    <xf numFmtId="0" fontId="26" fillId="35" borderId="15" xfId="0" applyFont="1" applyFill="1" applyBorder="1" applyAlignment="1" applyProtection="1">
      <alignment horizontal="center"/>
      <protection/>
    </xf>
    <xf numFmtId="171" fontId="6" fillId="35" borderId="15" xfId="42" applyFont="1" applyFill="1" applyBorder="1" applyAlignment="1" applyProtection="1">
      <alignment/>
      <protection/>
    </xf>
    <xf numFmtId="171" fontId="6" fillId="35" borderId="72" xfId="42" applyFont="1" applyFill="1" applyBorder="1" applyAlignment="1" applyProtection="1">
      <alignment/>
      <protection/>
    </xf>
    <xf numFmtId="171" fontId="6" fillId="35" borderId="34" xfId="42" applyFont="1" applyFill="1" applyBorder="1" applyAlignment="1" applyProtection="1">
      <alignment/>
      <protection/>
    </xf>
    <xf numFmtId="170" fontId="27" fillId="33" borderId="73" xfId="44" applyFont="1" applyFill="1" applyBorder="1" applyAlignment="1" applyProtection="1">
      <alignment/>
      <protection/>
    </xf>
    <xf numFmtId="44" fontId="27" fillId="33" borderId="32" xfId="0" applyNumberFormat="1" applyFont="1" applyFill="1" applyBorder="1" applyAlignment="1" applyProtection="1">
      <alignment/>
      <protection/>
    </xf>
    <xf numFmtId="171" fontId="27" fillId="35" borderId="32" xfId="42" applyFont="1" applyFill="1" applyBorder="1" applyAlignment="1" applyProtection="1">
      <alignment/>
      <protection/>
    </xf>
    <xf numFmtId="0" fontId="11" fillId="0" borderId="22"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13" fillId="0" borderId="10" xfId="0" applyFont="1" applyFill="1" applyBorder="1" applyAlignment="1" applyProtection="1">
      <alignment/>
      <protection/>
    </xf>
    <xf numFmtId="0" fontId="14" fillId="0" borderId="0" xfId="0" applyFont="1" applyFill="1" applyBorder="1" applyAlignment="1" applyProtection="1">
      <alignment/>
      <protection/>
    </xf>
    <xf numFmtId="0" fontId="14" fillId="0" borderId="11" xfId="0" applyFont="1" applyFill="1" applyBorder="1" applyAlignment="1" applyProtection="1">
      <alignment/>
      <protection/>
    </xf>
    <xf numFmtId="0" fontId="9" fillId="0" borderId="0" xfId="0" applyFont="1" applyFill="1" applyBorder="1" applyAlignment="1" applyProtection="1">
      <alignment horizontal="right" vertical="center"/>
      <protection/>
    </xf>
    <xf numFmtId="0" fontId="6" fillId="0" borderId="0" xfId="0" applyFont="1" applyFill="1" applyBorder="1" applyAlignment="1" applyProtection="1">
      <alignment/>
      <protection/>
    </xf>
    <xf numFmtId="49" fontId="10" fillId="0" borderId="0"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0" fontId="10" fillId="0" borderId="22" xfId="0" applyNumberFormat="1"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1" fillId="0" borderId="74" xfId="0" applyFont="1" applyFill="1" applyBorder="1" applyAlignment="1" applyProtection="1">
      <alignment horizontal="center" vertical="center" wrapText="1"/>
      <protection locked="0"/>
    </xf>
    <xf numFmtId="172" fontId="11" fillId="0" borderId="22" xfId="0" applyNumberFormat="1" applyFont="1" applyFill="1" applyBorder="1" applyAlignment="1" applyProtection="1">
      <alignment horizontal="center" vertical="center"/>
      <protection locked="0"/>
    </xf>
    <xf numFmtId="172" fontId="11" fillId="0" borderId="23" xfId="0" applyNumberFormat="1" applyFont="1" applyFill="1" applyBorder="1" applyAlignment="1" applyProtection="1">
      <alignment horizontal="center" vertical="center"/>
      <protection locked="0"/>
    </xf>
    <xf numFmtId="172" fontId="11" fillId="0" borderId="21" xfId="0" applyNumberFormat="1" applyFont="1" applyFill="1" applyBorder="1" applyAlignment="1" applyProtection="1">
      <alignment horizontal="center" vertical="center"/>
      <protection locked="0"/>
    </xf>
    <xf numFmtId="0" fontId="11" fillId="0" borderId="74" xfId="0" applyFont="1" applyFill="1" applyBorder="1" applyAlignment="1" applyProtection="1">
      <alignment horizontal="center" vertical="center"/>
      <protection locked="0"/>
    </xf>
    <xf numFmtId="49" fontId="10" fillId="0" borderId="13" xfId="0" applyNumberFormat="1" applyFont="1" applyFill="1" applyBorder="1" applyAlignment="1" applyProtection="1">
      <alignment horizontal="center" vertical="center"/>
      <protection locked="0"/>
    </xf>
    <xf numFmtId="49" fontId="10" fillId="0" borderId="14" xfId="0" applyNumberFormat="1" applyFont="1" applyFill="1" applyBorder="1" applyAlignment="1" applyProtection="1">
      <alignment horizontal="center" vertical="center"/>
      <protection locked="0"/>
    </xf>
    <xf numFmtId="0" fontId="13" fillId="0" borderId="75" xfId="0" applyFont="1" applyFill="1" applyBorder="1" applyAlignment="1" applyProtection="1">
      <alignment/>
      <protection/>
    </xf>
    <xf numFmtId="0" fontId="14" fillId="0" borderId="13" xfId="0" applyFont="1" applyFill="1" applyBorder="1" applyAlignment="1" applyProtection="1">
      <alignment/>
      <protection/>
    </xf>
    <xf numFmtId="0" fontId="14" fillId="0" borderId="18" xfId="0" applyFont="1" applyFill="1" applyBorder="1" applyAlignment="1" applyProtection="1">
      <alignment/>
      <protection/>
    </xf>
    <xf numFmtId="0" fontId="10" fillId="0" borderId="35" xfId="0" applyFont="1" applyFill="1" applyBorder="1" applyAlignment="1" applyProtection="1">
      <alignment horizontal="center"/>
      <protection locked="0"/>
    </xf>
    <xf numFmtId="0" fontId="11" fillId="0" borderId="70" xfId="0" applyFont="1" applyFill="1" applyBorder="1" applyAlignment="1" applyProtection="1">
      <alignment horizontal="center"/>
      <protection locked="0"/>
    </xf>
    <xf numFmtId="0" fontId="11" fillId="0" borderId="54" xfId="0"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76" xfId="0" applyFont="1" applyFill="1" applyBorder="1" applyAlignment="1" applyProtection="1">
      <alignment horizontal="center"/>
      <protection locked="0"/>
    </xf>
    <xf numFmtId="0" fontId="9" fillId="0" borderId="22" xfId="0" applyFont="1" applyFill="1" applyBorder="1" applyAlignment="1" applyProtection="1">
      <alignment/>
      <protection/>
    </xf>
    <xf numFmtId="0" fontId="6" fillId="0" borderId="23" xfId="0" applyFont="1" applyFill="1" applyBorder="1" applyAlignment="1" applyProtection="1">
      <alignment/>
      <protection/>
    </xf>
    <xf numFmtId="0" fontId="6" fillId="0" borderId="21" xfId="0" applyFont="1" applyFill="1" applyBorder="1" applyAlignment="1" applyProtection="1">
      <alignment/>
      <protection/>
    </xf>
    <xf numFmtId="0" fontId="6" fillId="0" borderId="22" xfId="0" applyFont="1" applyFill="1" applyBorder="1" applyAlignment="1" applyProtection="1">
      <alignment/>
      <protection/>
    </xf>
    <xf numFmtId="0" fontId="11" fillId="0" borderId="57" xfId="0" applyFont="1" applyFill="1" applyBorder="1" applyAlignment="1" applyProtection="1">
      <alignment horizontal="center"/>
      <protection locked="0"/>
    </xf>
    <xf numFmtId="0" fontId="9" fillId="0" borderId="0" xfId="0" applyFont="1" applyFill="1" applyBorder="1" applyAlignment="1" applyProtection="1">
      <alignment horizontal="center"/>
      <protection/>
    </xf>
    <xf numFmtId="0" fontId="6" fillId="0" borderId="11" xfId="0" applyFont="1" applyFill="1" applyBorder="1" applyAlignment="1" applyProtection="1">
      <alignment/>
      <protection/>
    </xf>
    <xf numFmtId="0" fontId="18" fillId="0"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11"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wrapText="1"/>
      <protection/>
    </xf>
    <xf numFmtId="0" fontId="6" fillId="0" borderId="0" xfId="0" applyFont="1" applyFill="1" applyBorder="1" applyAlignment="1" applyProtection="1">
      <alignment horizontal="center" wrapText="1"/>
      <protection/>
    </xf>
    <xf numFmtId="0" fontId="0" fillId="0" borderId="0" xfId="0" applyAlignment="1" applyProtection="1">
      <alignment wrapText="1"/>
      <protection/>
    </xf>
    <xf numFmtId="0" fontId="6" fillId="0" borderId="13" xfId="0" applyFont="1" applyFill="1" applyBorder="1" applyAlignment="1" applyProtection="1">
      <alignment/>
      <protection/>
    </xf>
    <xf numFmtId="0" fontId="6" fillId="0" borderId="18" xfId="0" applyFont="1" applyFill="1" applyBorder="1" applyAlignment="1" applyProtection="1">
      <alignment/>
      <protection/>
    </xf>
    <xf numFmtId="0" fontId="9" fillId="0" borderId="0" xfId="0" applyFont="1" applyFill="1" applyBorder="1" applyAlignment="1" applyProtection="1">
      <alignment/>
      <protection/>
    </xf>
    <xf numFmtId="0" fontId="9" fillId="0" borderId="73" xfId="0" applyFont="1" applyFill="1" applyBorder="1" applyAlignment="1" applyProtection="1">
      <alignment/>
      <protection/>
    </xf>
    <xf numFmtId="0" fontId="1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11" fillId="0" borderId="57" xfId="0" applyFont="1" applyFill="1" applyBorder="1" applyAlignment="1" applyProtection="1">
      <alignment/>
      <protection locked="0"/>
    </xf>
    <xf numFmtId="0" fontId="11" fillId="0" borderId="77" xfId="0" applyFont="1" applyFill="1" applyBorder="1" applyAlignment="1" applyProtection="1">
      <alignment/>
      <protection locked="0"/>
    </xf>
    <xf numFmtId="0" fontId="6" fillId="0" borderId="10" xfId="0" applyFont="1" applyFill="1" applyBorder="1" applyAlignment="1" applyProtection="1">
      <alignment/>
      <protection/>
    </xf>
    <xf numFmtId="0" fontId="6" fillId="0" borderId="73" xfId="0" applyFont="1" applyFill="1" applyBorder="1" applyAlignment="1" applyProtection="1">
      <alignment/>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65" xfId="0" applyFont="1" applyFill="1" applyBorder="1" applyAlignment="1" applyProtection="1">
      <alignment vertical="center"/>
      <protection/>
    </xf>
    <xf numFmtId="0" fontId="6" fillId="0" borderId="57" xfId="0" applyFont="1" applyFill="1" applyBorder="1" applyAlignment="1" applyProtection="1">
      <alignment vertical="center"/>
      <protection/>
    </xf>
    <xf numFmtId="0" fontId="6" fillId="0" borderId="77" xfId="0" applyFont="1" applyFill="1" applyBorder="1" applyAlignment="1" applyProtection="1">
      <alignment vertical="center"/>
      <protection/>
    </xf>
    <xf numFmtId="0" fontId="4" fillId="0" borderId="78" xfId="0" applyFont="1" applyFill="1" applyBorder="1" applyAlignment="1" applyProtection="1">
      <alignment horizontal="center"/>
      <protection/>
    </xf>
    <xf numFmtId="0" fontId="4" fillId="0" borderId="79" xfId="0" applyFont="1" applyFill="1" applyBorder="1" applyAlignment="1" applyProtection="1">
      <alignment horizontal="center"/>
      <protection/>
    </xf>
    <xf numFmtId="0" fontId="4" fillId="0" borderId="80" xfId="0" applyFont="1" applyFill="1" applyBorder="1" applyAlignment="1" applyProtection="1">
      <alignment horizontal="center"/>
      <protection/>
    </xf>
    <xf numFmtId="0" fontId="7" fillId="0" borderId="38"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 fillId="0" borderId="74" xfId="0" applyFont="1" applyFill="1" applyBorder="1" applyAlignment="1" applyProtection="1">
      <alignment horizontal="center" vertical="center"/>
      <protection/>
    </xf>
    <xf numFmtId="0" fontId="9" fillId="0" borderId="10" xfId="0" applyFont="1" applyFill="1" applyBorder="1" applyAlignment="1" applyProtection="1">
      <alignment/>
      <protection/>
    </xf>
    <xf numFmtId="0" fontId="0" fillId="0" borderId="0" xfId="0" applyAlignment="1" applyProtection="1">
      <alignment/>
      <protection/>
    </xf>
    <xf numFmtId="0" fontId="11" fillId="0" borderId="51"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protection locked="0"/>
    </xf>
    <xf numFmtId="172" fontId="11" fillId="0" borderId="12" xfId="0" applyNumberFormat="1" applyFont="1" applyFill="1" applyBorder="1" applyAlignment="1" applyProtection="1">
      <alignment horizontal="center" vertical="center"/>
      <protection locked="0"/>
    </xf>
    <xf numFmtId="172" fontId="11" fillId="0" borderId="13" xfId="0" applyNumberFormat="1" applyFont="1" applyFill="1" applyBorder="1" applyAlignment="1" applyProtection="1">
      <alignment horizontal="center" vertical="center"/>
      <protection locked="0"/>
    </xf>
    <xf numFmtId="172" fontId="11" fillId="0" borderId="14" xfId="0" applyNumberFormat="1" applyFont="1" applyFill="1" applyBorder="1" applyAlignment="1" applyProtection="1">
      <alignment horizontal="center" vertical="center"/>
      <protection locked="0"/>
    </xf>
    <xf numFmtId="170" fontId="2" fillId="0" borderId="0" xfId="44" applyFont="1" applyBorder="1" applyAlignment="1">
      <alignment horizontal="center"/>
    </xf>
    <xf numFmtId="1" fontId="31" fillId="0" borderId="0" xfId="0" applyNumberFormat="1" applyFont="1" applyBorder="1" applyAlignment="1">
      <alignment horizontal="center"/>
    </xf>
    <xf numFmtId="0" fontId="6" fillId="0" borderId="22"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74" xfId="0" applyFont="1" applyFill="1" applyBorder="1" applyAlignment="1" applyProtection="1">
      <alignment horizontal="center" vertical="center"/>
      <protection/>
    </xf>
    <xf numFmtId="0" fontId="9" fillId="0" borderId="10" xfId="0" applyFont="1" applyBorder="1" applyAlignment="1" applyProtection="1">
      <alignment horizontal="left" vertical="center"/>
      <protection/>
    </xf>
    <xf numFmtId="0" fontId="0" fillId="0" borderId="0" xfId="0" applyBorder="1" applyAlignment="1" applyProtection="1">
      <alignment/>
      <protection/>
    </xf>
    <xf numFmtId="0" fontId="6" fillId="0" borderId="51" xfId="0" applyFont="1" applyBorder="1" applyAlignment="1" applyProtection="1">
      <alignment/>
      <protection/>
    </xf>
    <xf numFmtId="0" fontId="6" fillId="0" borderId="0" xfId="0" applyFont="1" applyBorder="1" applyAlignment="1" applyProtection="1">
      <alignment/>
      <protection/>
    </xf>
    <xf numFmtId="0" fontId="6" fillId="0" borderId="11" xfId="0" applyFont="1" applyBorder="1" applyAlignment="1" applyProtection="1">
      <alignment/>
      <protection/>
    </xf>
    <xf numFmtId="0" fontId="10" fillId="0" borderId="81" xfId="0" applyFont="1" applyBorder="1" applyAlignment="1" applyProtection="1">
      <alignment horizontal="center" vertical="center"/>
      <protection/>
    </xf>
    <xf numFmtId="0" fontId="0" fillId="0" borderId="82" xfId="0" applyBorder="1" applyAlignment="1" applyProtection="1">
      <alignment horizontal="center" vertical="center"/>
      <protection/>
    </xf>
    <xf numFmtId="0" fontId="0" fillId="0" borderId="83" xfId="0" applyBorder="1" applyAlignment="1" applyProtection="1">
      <alignment horizontal="center" vertical="center"/>
      <protection/>
    </xf>
    <xf numFmtId="0" fontId="9" fillId="0" borderId="39" xfId="0" applyFont="1" applyBorder="1" applyAlignment="1" applyProtection="1">
      <alignment vertical="center"/>
      <protection/>
    </xf>
    <xf numFmtId="0" fontId="6" fillId="0" borderId="84"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85" xfId="0" applyFont="1" applyBorder="1" applyAlignment="1" applyProtection="1">
      <alignment/>
      <protection locked="0"/>
    </xf>
    <xf numFmtId="0" fontId="6" fillId="0" borderId="37" xfId="0" applyFont="1" applyBorder="1" applyAlignment="1" applyProtection="1">
      <alignment/>
      <protection locked="0"/>
    </xf>
    <xf numFmtId="0" fontId="6" fillId="0" borderId="30" xfId="0" applyFont="1" applyBorder="1" applyAlignment="1" applyProtection="1">
      <alignment/>
      <protection locked="0"/>
    </xf>
    <xf numFmtId="0" fontId="4" fillId="0" borderId="65" xfId="0" applyFont="1" applyBorder="1" applyAlignment="1" applyProtection="1">
      <alignment horizontal="center" vertical="center"/>
      <protection/>
    </xf>
    <xf numFmtId="0" fontId="5" fillId="0" borderId="57" xfId="0" applyFont="1" applyBorder="1" applyAlignment="1" applyProtection="1">
      <alignment horizontal="center" vertical="center"/>
      <protection/>
    </xf>
    <xf numFmtId="0" fontId="5" fillId="0" borderId="77" xfId="0" applyFont="1" applyBorder="1" applyAlignment="1" applyProtection="1">
      <alignment horizontal="center" vertical="center"/>
      <protection/>
    </xf>
    <xf numFmtId="0" fontId="7" fillId="0" borderId="38" xfId="0" applyFont="1" applyBorder="1" applyAlignment="1" applyProtection="1">
      <alignment horizontal="center" vertical="center" wrapText="1"/>
      <protection/>
    </xf>
    <xf numFmtId="0" fontId="8" fillId="0" borderId="23" xfId="0" applyFont="1" applyBorder="1" applyAlignment="1" applyProtection="1">
      <alignment horizontal="center" vertical="center"/>
      <protection/>
    </xf>
    <xf numFmtId="0" fontId="8" fillId="0" borderId="74" xfId="0" applyFont="1" applyBorder="1" applyAlignment="1" applyProtection="1">
      <alignment horizontal="center" vertical="center"/>
      <protection/>
    </xf>
    <xf numFmtId="0" fontId="9" fillId="0" borderId="38" xfId="0" applyFont="1" applyBorder="1" applyAlignment="1" applyProtection="1">
      <alignment horizontal="center" vertical="center" wrapText="1"/>
      <protection/>
    </xf>
    <xf numFmtId="0" fontId="0" fillId="0" borderId="23" xfId="0" applyBorder="1" applyAlignment="1" applyProtection="1">
      <alignment/>
      <protection/>
    </xf>
    <xf numFmtId="0" fontId="9" fillId="0" borderId="22" xfId="0" applyFont="1" applyBorder="1" applyAlignment="1" applyProtection="1">
      <alignment horizontal="center" vertical="center"/>
      <protection/>
    </xf>
    <xf numFmtId="0" fontId="0" fillId="0" borderId="23" xfId="0"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0" fillId="0" borderId="21" xfId="0" applyBorder="1" applyAlignment="1" applyProtection="1">
      <alignment/>
      <protection/>
    </xf>
    <xf numFmtId="0" fontId="9" fillId="0" borderId="86" xfId="0" applyFont="1" applyBorder="1" applyAlignment="1" applyProtection="1">
      <alignment horizontal="right" vertical="center"/>
      <protection/>
    </xf>
    <xf numFmtId="0" fontId="6" fillId="0" borderId="70" xfId="0" applyFont="1" applyBorder="1" applyAlignment="1" applyProtection="1">
      <alignment horizontal="right" vertical="center"/>
      <protection/>
    </xf>
    <xf numFmtId="0" fontId="6" fillId="0" borderId="54" xfId="0" applyFont="1" applyBorder="1" applyAlignment="1" applyProtection="1">
      <alignment horizontal="right" vertical="center"/>
      <protection/>
    </xf>
    <xf numFmtId="0" fontId="6" fillId="0" borderId="10" xfId="0" applyFont="1" applyBorder="1" applyAlignment="1" applyProtection="1">
      <alignment/>
      <protection/>
    </xf>
    <xf numFmtId="0" fontId="9" fillId="0" borderId="66" xfId="0" applyFont="1" applyFill="1" applyBorder="1" applyAlignment="1" applyProtection="1">
      <alignment horizontal="center" vertical="center"/>
      <protection/>
    </xf>
    <xf numFmtId="0" fontId="0" fillId="0" borderId="87" xfId="0" applyBorder="1" applyAlignment="1">
      <alignment/>
    </xf>
    <xf numFmtId="0" fontId="6" fillId="0" borderId="65" xfId="0" applyFont="1" applyBorder="1" applyAlignment="1" applyProtection="1">
      <alignment/>
      <protection/>
    </xf>
    <xf numFmtId="0" fontId="0" fillId="0" borderId="57" xfId="0" applyBorder="1" applyAlignment="1" applyProtection="1">
      <alignment/>
      <protection/>
    </xf>
    <xf numFmtId="0" fontId="6" fillId="0" borderId="82" xfId="0" applyFont="1" applyBorder="1" applyAlignment="1" applyProtection="1">
      <alignment horizontal="center" vertical="center"/>
      <protection/>
    </xf>
    <xf numFmtId="0" fontId="6" fillId="0" borderId="83" xfId="0" applyFont="1" applyBorder="1" applyAlignment="1" applyProtection="1">
      <alignment horizontal="center" vertical="center"/>
      <protection/>
    </xf>
    <xf numFmtId="0" fontId="6" fillId="0" borderId="85" xfId="0" applyFont="1" applyBorder="1" applyAlignment="1" applyProtection="1">
      <alignment/>
      <protection/>
    </xf>
    <xf numFmtId="0" fontId="6" fillId="0" borderId="37" xfId="0" applyFont="1" applyBorder="1" applyAlignment="1" applyProtection="1">
      <alignment/>
      <protection/>
    </xf>
    <xf numFmtId="0" fontId="4" fillId="0" borderId="10" xfId="0" applyFont="1" applyBorder="1" applyAlignment="1" applyProtection="1">
      <alignment horizontal="center"/>
      <protection/>
    </xf>
    <xf numFmtId="0" fontId="6" fillId="0" borderId="0" xfId="0" applyFont="1" applyBorder="1" applyAlignment="1" applyProtection="1">
      <alignment horizontal="center"/>
      <protection/>
    </xf>
    <xf numFmtId="0" fontId="7" fillId="0" borderId="38" xfId="0" applyFont="1" applyBorder="1" applyAlignment="1" applyProtection="1">
      <alignment horizontal="center" vertical="center"/>
      <protection/>
    </xf>
    <xf numFmtId="0" fontId="9" fillId="0" borderId="38" xfId="0" applyFont="1" applyBorder="1" applyAlignment="1" applyProtection="1">
      <alignment horizontal="center" vertical="center"/>
      <protection/>
    </xf>
    <xf numFmtId="0" fontId="0" fillId="0" borderId="23" xfId="0" applyBorder="1" applyAlignment="1" applyProtection="1">
      <alignment/>
      <protection/>
    </xf>
    <xf numFmtId="0" fontId="6" fillId="0" borderId="22" xfId="0" applyFont="1" applyBorder="1" applyAlignment="1" applyProtection="1">
      <alignment horizontal="lef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1" fontId="6" fillId="35" borderId="57" xfId="0" applyNumberFormat="1" applyFont="1" applyFill="1" applyBorder="1" applyAlignment="1" applyProtection="1">
      <alignment/>
      <protection/>
    </xf>
    <xf numFmtId="1" fontId="6" fillId="35" borderId="55" xfId="0" applyNumberFormat="1" applyFont="1" applyFill="1" applyBorder="1" applyAlignment="1" applyProtection="1">
      <alignment/>
      <protection/>
    </xf>
    <xf numFmtId="0" fontId="6" fillId="0" borderId="15" xfId="0" applyFont="1" applyBorder="1" applyAlignment="1" applyProtection="1">
      <alignment/>
      <protection/>
    </xf>
    <xf numFmtId="0" fontId="6" fillId="0" borderId="48" xfId="0" applyFont="1" applyBorder="1" applyAlignment="1" applyProtection="1">
      <alignment horizontal="center"/>
      <protection locked="0"/>
    </xf>
    <xf numFmtId="0" fontId="6" fillId="0" borderId="73" xfId="0" applyFont="1" applyBorder="1" applyAlignment="1" applyProtection="1">
      <alignment horizontal="center"/>
      <protection locked="0"/>
    </xf>
    <xf numFmtId="1" fontId="6" fillId="35" borderId="23" xfId="0" applyNumberFormat="1" applyFont="1" applyFill="1" applyBorder="1" applyAlignment="1" applyProtection="1">
      <alignment horizontal="left"/>
      <protection/>
    </xf>
    <xf numFmtId="1" fontId="6" fillId="35" borderId="21" xfId="0" applyNumberFormat="1" applyFont="1" applyFill="1" applyBorder="1" applyAlignment="1" applyProtection="1">
      <alignment horizontal="left"/>
      <protection/>
    </xf>
    <xf numFmtId="49" fontId="6" fillId="0" borderId="48"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6" fillId="0" borderId="48" xfId="0" applyNumberFormat="1" applyFont="1" applyBorder="1" applyAlignment="1" applyProtection="1">
      <alignment/>
      <protection/>
    </xf>
    <xf numFmtId="49" fontId="6" fillId="0" borderId="0" xfId="0" applyNumberFormat="1" applyFont="1" applyBorder="1" applyAlignment="1" applyProtection="1">
      <alignment/>
      <protection/>
    </xf>
    <xf numFmtId="0" fontId="0" fillId="0" borderId="0" xfId="0" applyBorder="1" applyAlignment="1">
      <alignment/>
    </xf>
    <xf numFmtId="0" fontId="6" fillId="0" borderId="48" xfId="0" applyFont="1" applyBorder="1" applyAlignment="1" applyProtection="1">
      <alignment/>
      <protection/>
    </xf>
    <xf numFmtId="0" fontId="9" fillId="0" borderId="0" xfId="0" applyFont="1" applyBorder="1" applyAlignment="1" applyProtection="1">
      <alignment horizontal="center" vertical="center"/>
      <protection/>
    </xf>
    <xf numFmtId="49" fontId="9" fillId="0" borderId="22" xfId="0" applyNumberFormat="1" applyFont="1" applyBorder="1" applyAlignment="1" applyProtection="1">
      <alignment horizontal="center" vertical="center"/>
      <protection locked="0"/>
    </xf>
    <xf numFmtId="49" fontId="9" fillId="0" borderId="21" xfId="0" applyNumberFormat="1" applyFont="1" applyBorder="1" applyAlignment="1" applyProtection="1">
      <alignment horizontal="center" vertical="center"/>
      <protection locked="0"/>
    </xf>
    <xf numFmtId="0" fontId="25" fillId="0" borderId="21" xfId="0" applyFont="1" applyBorder="1" applyAlignment="1" applyProtection="1">
      <alignment/>
      <protection locked="0"/>
    </xf>
    <xf numFmtId="0" fontId="9" fillId="33" borderId="22" xfId="0" applyFont="1" applyFill="1" applyBorder="1" applyAlignment="1" applyProtection="1">
      <alignment horizontal="center" vertical="center"/>
      <protection/>
    </xf>
    <xf numFmtId="0" fontId="25" fillId="33" borderId="21" xfId="0" applyFont="1" applyFill="1" applyBorder="1" applyAlignment="1" applyProtection="1">
      <alignment/>
      <protection/>
    </xf>
    <xf numFmtId="1" fontId="6" fillId="35" borderId="15" xfId="0" applyNumberFormat="1" applyFont="1" applyFill="1" applyBorder="1" applyAlignment="1" applyProtection="1">
      <alignment/>
      <protection/>
    </xf>
    <xf numFmtId="0" fontId="26" fillId="0" borderId="0" xfId="0" applyFont="1" applyBorder="1" applyAlignment="1" applyProtection="1">
      <alignment/>
      <protection/>
    </xf>
    <xf numFmtId="0" fontId="0" fillId="35" borderId="15" xfId="0" applyFill="1" applyBorder="1" applyAlignment="1" applyProtection="1">
      <alignment/>
      <protection/>
    </xf>
    <xf numFmtId="0" fontId="9" fillId="0" borderId="13" xfId="0" applyFont="1" applyBorder="1" applyAlignment="1" applyProtection="1">
      <alignment horizontal="center" vertical="center"/>
      <protection/>
    </xf>
    <xf numFmtId="0" fontId="0" fillId="35" borderId="57" xfId="0" applyFill="1" applyBorder="1" applyAlignment="1" applyProtection="1">
      <alignment/>
      <protection/>
    </xf>
    <xf numFmtId="0" fontId="0" fillId="35" borderId="55" xfId="0" applyFill="1" applyBorder="1" applyAlignment="1" applyProtection="1">
      <alignment/>
      <protection/>
    </xf>
    <xf numFmtId="0" fontId="6" fillId="0" borderId="48" xfId="0" applyFont="1" applyBorder="1" applyAlignment="1" applyProtection="1">
      <alignment/>
      <protection locked="0"/>
    </xf>
    <xf numFmtId="0" fontId="6" fillId="0" borderId="0" xfId="0" applyFont="1" applyBorder="1" applyAlignment="1" applyProtection="1">
      <alignment/>
      <protection locked="0"/>
    </xf>
    <xf numFmtId="0" fontId="40" fillId="0" borderId="0" xfId="0" applyFont="1" applyBorder="1" applyAlignment="1" applyProtection="1">
      <alignment horizontal="center" vertical="center"/>
      <protection/>
    </xf>
    <xf numFmtId="0" fontId="6" fillId="0" borderId="73" xfId="0" applyFont="1" applyBorder="1" applyAlignment="1" applyProtection="1">
      <alignment/>
      <protection locked="0"/>
    </xf>
    <xf numFmtId="0" fontId="6" fillId="0" borderId="22" xfId="0" applyFont="1" applyBorder="1" applyAlignment="1" applyProtection="1">
      <alignment/>
      <protection/>
    </xf>
    <xf numFmtId="0" fontId="6" fillId="0" borderId="23" xfId="0" applyFont="1" applyBorder="1" applyAlignment="1" applyProtection="1">
      <alignment/>
      <protection/>
    </xf>
    <xf numFmtId="0" fontId="6" fillId="0" borderId="21" xfId="0" applyFont="1" applyBorder="1" applyAlignment="1" applyProtection="1">
      <alignment/>
      <protection/>
    </xf>
    <xf numFmtId="0" fontId="6" fillId="0" borderId="66" xfId="0" applyFont="1" applyBorder="1" applyAlignment="1" applyProtection="1">
      <alignment/>
      <protection/>
    </xf>
    <xf numFmtId="0" fontId="6" fillId="0" borderId="87" xfId="0" applyFont="1" applyBorder="1" applyAlignment="1" applyProtection="1">
      <alignment/>
      <protection/>
    </xf>
    <xf numFmtId="0" fontId="6" fillId="0" borderId="59" xfId="0" applyFont="1" applyBorder="1" applyAlignment="1" applyProtection="1">
      <alignment/>
      <protection/>
    </xf>
    <xf numFmtId="0" fontId="6" fillId="0" borderId="45" xfId="0" applyFont="1" applyBorder="1" applyAlignment="1" applyProtection="1">
      <alignment/>
      <protection locked="0"/>
    </xf>
    <xf numFmtId="0" fontId="6" fillId="0" borderId="24" xfId="0" applyFont="1" applyBorder="1" applyAlignment="1" applyProtection="1">
      <alignment/>
      <protection locked="0"/>
    </xf>
    <xf numFmtId="0" fontId="6" fillId="0" borderId="84" xfId="0" applyFont="1" applyBorder="1" applyAlignment="1" applyProtection="1">
      <alignment/>
      <protection/>
    </xf>
    <xf numFmtId="0" fontId="0" fillId="0" borderId="84" xfId="0" applyBorder="1" applyAlignment="1" applyProtection="1">
      <alignment/>
      <protection/>
    </xf>
    <xf numFmtId="0" fontId="4" fillId="0" borderId="88" xfId="0" applyFont="1" applyBorder="1" applyAlignment="1" applyProtection="1">
      <alignment horizontal="center" vertical="center"/>
      <protection/>
    </xf>
    <xf numFmtId="0" fontId="5" fillId="0" borderId="89" xfId="0" applyFont="1" applyBorder="1" applyAlignment="1" applyProtection="1">
      <alignment horizontal="center" vertical="center"/>
      <protection/>
    </xf>
    <xf numFmtId="0" fontId="5" fillId="0" borderId="90" xfId="0" applyFont="1" applyBorder="1" applyAlignment="1" applyProtection="1">
      <alignment horizontal="center" vertical="center"/>
      <protection/>
    </xf>
    <xf numFmtId="0" fontId="7" fillId="0" borderId="26"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28" xfId="0" applyFont="1" applyBorder="1" applyAlignment="1" applyProtection="1">
      <alignment horizontal="center" vertical="center"/>
      <protection/>
    </xf>
    <xf numFmtId="0" fontId="6" fillId="0" borderId="38" xfId="0" applyFont="1" applyBorder="1" applyAlignment="1" applyProtection="1">
      <alignment/>
      <protection/>
    </xf>
    <xf numFmtId="0" fontId="9" fillId="0" borderId="23" xfId="0" applyFont="1" applyFill="1" applyBorder="1" applyAlignment="1" applyProtection="1">
      <alignment horizontal="center" vertical="center"/>
      <protection/>
    </xf>
    <xf numFmtId="0" fontId="25" fillId="33" borderId="23" xfId="0" applyFont="1" applyFill="1" applyBorder="1" applyAlignment="1" applyProtection="1">
      <alignment horizontal="center" vertical="center"/>
      <protection/>
    </xf>
    <xf numFmtId="0" fontId="25" fillId="33" borderId="21" xfId="0" applyFont="1" applyFill="1" applyBorder="1" applyAlignment="1" applyProtection="1">
      <alignment horizontal="center" vertical="center"/>
      <protection/>
    </xf>
    <xf numFmtId="0" fontId="25" fillId="0"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74" xfId="0" applyBorder="1" applyAlignment="1">
      <alignment vertical="center"/>
    </xf>
    <xf numFmtId="0" fontId="9" fillId="0" borderId="26" xfId="0" applyFont="1" applyBorder="1" applyAlignment="1" applyProtection="1">
      <alignment horizontal="right" vertical="center"/>
      <protection/>
    </xf>
    <xf numFmtId="0" fontId="6" fillId="0" borderId="15" xfId="0" applyFont="1" applyBorder="1" applyAlignment="1" applyProtection="1">
      <alignment horizontal="right" vertical="center"/>
      <protection/>
    </xf>
    <xf numFmtId="0" fontId="6" fillId="0" borderId="22" xfId="0" applyFont="1" applyBorder="1" applyAlignment="1" applyProtection="1">
      <alignment horizontal="right" vertical="center"/>
      <protection/>
    </xf>
    <xf numFmtId="0" fontId="9" fillId="0" borderId="91" xfId="0" applyFont="1" applyBorder="1" applyAlignment="1" applyProtection="1">
      <alignment horizontal="center" vertical="center"/>
      <protection/>
    </xf>
    <xf numFmtId="0" fontId="9" fillId="0" borderId="34" xfId="0" applyFont="1" applyBorder="1" applyAlignment="1" applyProtection="1">
      <alignment horizontal="center" vertical="center"/>
      <protection/>
    </xf>
    <xf numFmtId="0" fontId="9" fillId="0" borderId="35" xfId="0" applyFont="1" applyBorder="1" applyAlignment="1" applyProtection="1">
      <alignment horizontal="center" vertical="center"/>
      <protection/>
    </xf>
    <xf numFmtId="0" fontId="0" fillId="0" borderId="11" xfId="0" applyBorder="1" applyAlignment="1" applyProtection="1">
      <alignment/>
      <protection/>
    </xf>
    <xf numFmtId="0" fontId="9" fillId="0" borderId="10" xfId="0" applyFont="1" applyFill="1" applyBorder="1" applyAlignment="1" applyProtection="1">
      <alignment horizontal="center"/>
      <protection/>
    </xf>
    <xf numFmtId="0" fontId="9" fillId="0" borderId="65" xfId="0" applyFont="1" applyFill="1" applyBorder="1" applyAlignment="1" applyProtection="1">
      <alignment horizontal="center"/>
      <protection/>
    </xf>
    <xf numFmtId="0" fontId="9" fillId="0" borderId="57" xfId="0" applyFont="1" applyFill="1" applyBorder="1" applyAlignment="1" applyProtection="1">
      <alignment horizontal="center"/>
      <protection/>
    </xf>
    <xf numFmtId="0" fontId="9" fillId="0" borderId="52" xfId="0" applyFont="1" applyFill="1" applyBorder="1" applyAlignment="1" applyProtection="1">
      <alignment horizontal="center" vertical="center"/>
      <protection/>
    </xf>
    <xf numFmtId="0" fontId="0" fillId="0" borderId="40" xfId="0" applyBorder="1" applyAlignment="1" applyProtection="1">
      <alignment vertical="center"/>
      <protection/>
    </xf>
    <xf numFmtId="0" fontId="0" fillId="0" borderId="92" xfId="0" applyBorder="1" applyAlignment="1" applyProtection="1">
      <alignment vertical="center"/>
      <protection/>
    </xf>
    <xf numFmtId="0" fontId="0" fillId="0" borderId="93" xfId="0" applyBorder="1" applyAlignment="1" applyProtection="1">
      <alignment vertical="center"/>
      <protection/>
    </xf>
    <xf numFmtId="0" fontId="0" fillId="0" borderId="57" xfId="0" applyBorder="1" applyAlignment="1" applyProtection="1">
      <alignment vertical="center"/>
      <protection/>
    </xf>
    <xf numFmtId="0" fontId="0" fillId="0" borderId="55" xfId="0" applyBorder="1" applyAlignment="1" applyProtection="1">
      <alignment vertical="center"/>
      <protection/>
    </xf>
    <xf numFmtId="0" fontId="9" fillId="0" borderId="94" xfId="0" applyFont="1" applyFill="1" applyBorder="1" applyAlignment="1" applyProtection="1">
      <alignment horizontal="center" vertical="center"/>
      <protection/>
    </xf>
    <xf numFmtId="0" fontId="0" fillId="0" borderId="95" xfId="0" applyBorder="1" applyAlignment="1" applyProtection="1">
      <alignment vertical="center"/>
      <protection/>
    </xf>
    <xf numFmtId="0" fontId="0" fillId="0" borderId="96" xfId="0" applyBorder="1" applyAlignment="1" applyProtection="1">
      <alignment vertical="center"/>
      <protection/>
    </xf>
    <xf numFmtId="0" fontId="0" fillId="0" borderId="77" xfId="0" applyBorder="1" applyAlignment="1" applyProtection="1">
      <alignment vertical="center"/>
      <protection/>
    </xf>
    <xf numFmtId="0" fontId="28" fillId="0" borderId="51" xfId="0" applyFont="1" applyFill="1" applyBorder="1" applyAlignment="1">
      <alignment horizontal="center"/>
    </xf>
    <xf numFmtId="0" fontId="28" fillId="0" borderId="11" xfId="0" applyFont="1" applyFill="1" applyBorder="1" applyAlignment="1">
      <alignment horizontal="center"/>
    </xf>
    <xf numFmtId="0" fontId="6" fillId="0" borderId="51" xfId="0" applyFont="1" applyFill="1" applyBorder="1" applyAlignment="1">
      <alignment/>
    </xf>
    <xf numFmtId="0" fontId="6" fillId="0" borderId="11" xfId="0" applyFont="1" applyFill="1" applyBorder="1" applyAlignment="1">
      <alignment/>
    </xf>
    <xf numFmtId="0" fontId="6" fillId="0" borderId="57" xfId="0" applyFont="1" applyBorder="1" applyAlignment="1">
      <alignment/>
    </xf>
    <xf numFmtId="0" fontId="0" fillId="0" borderId="57" xfId="0" applyBorder="1" applyAlignment="1">
      <alignment/>
    </xf>
    <xf numFmtId="0" fontId="0" fillId="0" borderId="77" xfId="0" applyBorder="1" applyAlignment="1">
      <alignment/>
    </xf>
    <xf numFmtId="0" fontId="6" fillId="0" borderId="70" xfId="0" applyFont="1" applyBorder="1" applyAlignment="1">
      <alignment/>
    </xf>
    <xf numFmtId="0" fontId="0" fillId="0" borderId="70" xfId="0" applyBorder="1" applyAlignment="1">
      <alignment/>
    </xf>
    <xf numFmtId="0" fontId="0" fillId="0" borderId="76" xfId="0" applyBorder="1" applyAlignment="1">
      <alignment/>
    </xf>
    <xf numFmtId="0" fontId="0" fillId="0" borderId="11" xfId="0" applyBorder="1" applyAlignment="1">
      <alignment/>
    </xf>
    <xf numFmtId="0" fontId="6" fillId="0" borderId="13" xfId="0" applyFont="1" applyFill="1" applyBorder="1" applyAlignment="1">
      <alignment/>
    </xf>
    <xf numFmtId="0" fontId="0" fillId="0" borderId="14" xfId="0" applyBorder="1" applyAlignment="1">
      <alignment/>
    </xf>
    <xf numFmtId="0" fontId="6" fillId="0" borderId="0" xfId="0" applyFont="1" applyFill="1" applyBorder="1" applyAlignment="1">
      <alignment/>
    </xf>
    <xf numFmtId="0" fontId="0" fillId="0" borderId="73" xfId="0" applyBorder="1" applyAlignment="1">
      <alignment/>
    </xf>
    <xf numFmtId="0" fontId="6" fillId="0" borderId="0" xfId="0" applyFont="1" applyBorder="1" applyAlignment="1">
      <alignment/>
    </xf>
    <xf numFmtId="0" fontId="0" fillId="0" borderId="0" xfId="0" applyAlignment="1">
      <alignment/>
    </xf>
    <xf numFmtId="0" fontId="28" fillId="0" borderId="0" xfId="0" applyFont="1" applyBorder="1" applyAlignment="1">
      <alignment/>
    </xf>
    <xf numFmtId="0" fontId="6" fillId="0" borderId="51" xfId="0" applyFont="1" applyBorder="1" applyAlignment="1">
      <alignment/>
    </xf>
    <xf numFmtId="0" fontId="6" fillId="0" borderId="11" xfId="0" applyFont="1" applyBorder="1" applyAlignment="1">
      <alignment/>
    </xf>
    <xf numFmtId="0" fontId="6" fillId="0" borderId="57" xfId="0" applyFont="1" applyFill="1" applyBorder="1" applyAlignment="1">
      <alignment/>
    </xf>
    <xf numFmtId="0" fontId="0" fillId="0" borderId="13" xfId="0" applyBorder="1" applyAlignment="1">
      <alignment/>
    </xf>
    <xf numFmtId="0" fontId="0" fillId="0" borderId="18" xfId="0" applyBorder="1" applyAlignment="1">
      <alignment/>
    </xf>
    <xf numFmtId="0" fontId="28" fillId="0" borderId="22" xfId="0" applyFont="1" applyBorder="1" applyAlignment="1">
      <alignment/>
    </xf>
    <xf numFmtId="0" fontId="0" fillId="0" borderId="74" xfId="0" applyBorder="1" applyAlignment="1">
      <alignment/>
    </xf>
    <xf numFmtId="0" fontId="0" fillId="0" borderId="55" xfId="0" applyBorder="1" applyAlignment="1">
      <alignment/>
    </xf>
    <xf numFmtId="0" fontId="4" fillId="0" borderId="85" xfId="0" applyFont="1" applyBorder="1" applyAlignment="1">
      <alignment horizontal="center" vertical="center"/>
    </xf>
    <xf numFmtId="0" fontId="5" fillId="0" borderId="37" xfId="0" applyFont="1" applyBorder="1" applyAlignment="1">
      <alignment horizontal="center" vertical="center"/>
    </xf>
    <xf numFmtId="0" fontId="5" fillId="0" borderId="30" xfId="0" applyFont="1" applyBorder="1" applyAlignment="1">
      <alignment horizontal="center" vertical="center"/>
    </xf>
    <xf numFmtId="0" fontId="7" fillId="0" borderId="23" xfId="0" applyFont="1" applyBorder="1" applyAlignment="1">
      <alignment horizontal="center" vertical="center"/>
    </xf>
    <xf numFmtId="0" fontId="7" fillId="0" borderId="74"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28" fillId="0" borderId="13"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4" fontId="2" fillId="0" borderId="52" xfId="0" applyNumberFormat="1" applyFont="1" applyBorder="1" applyAlignment="1">
      <alignment horizontal="center" vertical="center"/>
    </xf>
    <xf numFmtId="4" fontId="0" fillId="0" borderId="40" xfId="0" applyNumberFormat="1" applyBorder="1" applyAlignment="1">
      <alignment vertical="center"/>
    </xf>
    <xf numFmtId="4" fontId="0" fillId="0" borderId="53" xfId="0" applyNumberFormat="1" applyBorder="1" applyAlignment="1">
      <alignment vertical="center"/>
    </xf>
    <xf numFmtId="0" fontId="2" fillId="0" borderId="93" xfId="0" applyFont="1" applyBorder="1" applyAlignment="1">
      <alignment horizontal="center" vertical="center"/>
    </xf>
    <xf numFmtId="0" fontId="1" fillId="0" borderId="57" xfId="0" applyFont="1" applyBorder="1" applyAlignment="1">
      <alignment vertical="center"/>
    </xf>
    <xf numFmtId="0" fontId="1" fillId="0" borderId="97" xfId="0" applyFont="1" applyBorder="1" applyAlignment="1">
      <alignment vertical="center"/>
    </xf>
    <xf numFmtId="0" fontId="2" fillId="0" borderId="48" xfId="0" applyFont="1" applyBorder="1" applyAlignment="1">
      <alignment horizontal="center" vertical="center"/>
    </xf>
    <xf numFmtId="0" fontId="0" fillId="0" borderId="0" xfId="0" applyBorder="1" applyAlignment="1">
      <alignment vertical="center"/>
    </xf>
    <xf numFmtId="0" fontId="0" fillId="0" borderId="63" xfId="0"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AF34"/>
  <sheetViews>
    <sheetView tabSelected="1" zoomScale="75" zoomScaleNormal="75" zoomScalePageLayoutView="0" workbookViewId="0" topLeftCell="A1">
      <selection activeCell="C4" sqref="C4:F4"/>
    </sheetView>
  </sheetViews>
  <sheetFormatPr defaultColWidth="9.140625" defaultRowHeight="12.75"/>
  <cols>
    <col min="1" max="1" width="8.140625" style="60" customWidth="1"/>
    <col min="2" max="2" width="20.421875" style="63" customWidth="1"/>
    <col min="3" max="3" width="14.421875" style="63" customWidth="1"/>
    <col min="4" max="4" width="4.57421875" style="63" customWidth="1"/>
    <col min="5" max="5" width="9.28125" style="63" customWidth="1"/>
    <col min="6" max="6" width="5.8515625" style="63" customWidth="1"/>
    <col min="7" max="7" width="16.421875" style="63" customWidth="1"/>
    <col min="8" max="8" width="14.421875" style="63" customWidth="1"/>
    <col min="9" max="9" width="5.57421875" style="63" customWidth="1"/>
    <col min="10" max="10" width="10.421875" style="63" customWidth="1"/>
    <col min="11" max="11" width="11.28125" style="63" customWidth="1"/>
    <col min="12" max="12" width="0.9921875" style="63" customWidth="1"/>
    <col min="13" max="13" width="9.140625" style="63" customWidth="1"/>
    <col min="14" max="14" width="10.28125" style="63" customWidth="1"/>
    <col min="15" max="16384" width="9.140625" style="63" customWidth="1"/>
  </cols>
  <sheetData>
    <row r="1" spans="2:12" s="60" customFormat="1" ht="24.75" customHeight="1" thickTop="1">
      <c r="B1" s="443" t="s">
        <v>2</v>
      </c>
      <c r="C1" s="444"/>
      <c r="D1" s="444"/>
      <c r="E1" s="444"/>
      <c r="F1" s="444"/>
      <c r="G1" s="444"/>
      <c r="H1" s="444"/>
      <c r="I1" s="444"/>
      <c r="J1" s="444"/>
      <c r="K1" s="445"/>
      <c r="L1" s="61"/>
    </row>
    <row r="2" spans="2:12" s="60" customFormat="1" ht="42" customHeight="1">
      <c r="B2" s="446" t="s">
        <v>3</v>
      </c>
      <c r="C2" s="447"/>
      <c r="D2" s="447"/>
      <c r="E2" s="447"/>
      <c r="F2" s="447"/>
      <c r="G2" s="447"/>
      <c r="H2" s="447"/>
      <c r="I2" s="447"/>
      <c r="J2" s="447"/>
      <c r="K2" s="448"/>
      <c r="L2" s="19"/>
    </row>
    <row r="3" spans="2:32" ht="21.75" customHeight="1">
      <c r="B3" s="1"/>
      <c r="C3" s="390" t="s">
        <v>4</v>
      </c>
      <c r="D3" s="391"/>
      <c r="E3" s="391"/>
      <c r="F3" s="391"/>
      <c r="G3" s="391"/>
      <c r="H3" s="392" t="s">
        <v>5</v>
      </c>
      <c r="I3" s="393"/>
      <c r="J3" s="393"/>
      <c r="K3" s="2" t="s">
        <v>5</v>
      </c>
      <c r="L3" s="62"/>
      <c r="N3" s="64"/>
      <c r="O3" s="65"/>
      <c r="P3" s="65"/>
      <c r="Q3" s="65"/>
      <c r="R3" s="65"/>
      <c r="S3" s="65"/>
      <c r="T3" s="65"/>
      <c r="U3" s="65"/>
      <c r="V3" s="65"/>
      <c r="W3" s="65"/>
      <c r="X3" s="65"/>
      <c r="Y3" s="65"/>
      <c r="Z3" s="65"/>
      <c r="AA3" s="65"/>
      <c r="AB3" s="65"/>
      <c r="AC3" s="65"/>
      <c r="AD3" s="65"/>
      <c r="AE3" s="65"/>
      <c r="AF3" s="65"/>
    </row>
    <row r="4" spans="2:32" ht="21.75" customHeight="1">
      <c r="B4" s="3" t="s">
        <v>6</v>
      </c>
      <c r="C4" s="394"/>
      <c r="D4" s="395"/>
      <c r="E4" s="395"/>
      <c r="F4" s="396"/>
      <c r="G4" s="4" t="s">
        <v>7</v>
      </c>
      <c r="H4" s="397"/>
      <c r="I4" s="395"/>
      <c r="J4" s="395"/>
      <c r="K4" s="398"/>
      <c r="L4" s="62"/>
      <c r="N4" s="65"/>
      <c r="O4" s="65"/>
      <c r="P4" s="65"/>
      <c r="Q4" s="65"/>
      <c r="R4" s="65"/>
      <c r="S4" s="65"/>
      <c r="T4" s="65"/>
      <c r="U4" s="65"/>
      <c r="V4" s="65"/>
      <c r="W4" s="65"/>
      <c r="X4" s="65"/>
      <c r="Y4" s="65"/>
      <c r="Z4" s="65"/>
      <c r="AA4" s="65"/>
      <c r="AB4" s="65"/>
      <c r="AC4" s="65"/>
      <c r="AD4" s="65"/>
      <c r="AE4" s="65"/>
      <c r="AF4" s="65"/>
    </row>
    <row r="5" spans="2:32" ht="21.75" customHeight="1">
      <c r="B5" s="3" t="s">
        <v>8</v>
      </c>
      <c r="C5" s="5"/>
      <c r="D5" s="6" t="s">
        <v>9</v>
      </c>
      <c r="E5" s="403" t="s">
        <v>237</v>
      </c>
      <c r="F5" s="404"/>
      <c r="G5" s="4" t="s">
        <v>10</v>
      </c>
      <c r="H5" s="5">
        <f>+C5</f>
        <v>0</v>
      </c>
      <c r="I5" s="6" t="s">
        <v>11</v>
      </c>
      <c r="J5" s="7" t="str">
        <f>+E5</f>
        <v>0001</v>
      </c>
      <c r="K5" s="8"/>
      <c r="L5" s="66"/>
      <c r="N5" s="65"/>
      <c r="O5" s="65"/>
      <c r="P5" s="65"/>
      <c r="Q5" s="65"/>
      <c r="R5" s="65"/>
      <c r="S5" s="65"/>
      <c r="T5" s="65"/>
      <c r="U5" s="65"/>
      <c r="V5" s="65"/>
      <c r="W5" s="65"/>
      <c r="X5" s="65"/>
      <c r="Y5" s="65"/>
      <c r="Z5" s="65"/>
      <c r="AA5" s="65"/>
      <c r="AB5" s="65"/>
      <c r="AC5" s="65"/>
      <c r="AD5" s="65"/>
      <c r="AE5" s="65"/>
      <c r="AF5" s="65"/>
    </row>
    <row r="6" spans="2:32" ht="21.75" customHeight="1">
      <c r="B6" s="405" t="s">
        <v>12</v>
      </c>
      <c r="C6" s="406"/>
      <c r="D6" s="406"/>
      <c r="E6" s="406"/>
      <c r="F6" s="406"/>
      <c r="G6" s="406"/>
      <c r="H6" s="406"/>
      <c r="I6" s="406"/>
      <c r="J6" s="406"/>
      <c r="K6" s="407"/>
      <c r="L6" s="62"/>
      <c r="N6" s="65"/>
      <c r="O6" s="65"/>
      <c r="P6" s="65"/>
      <c r="Q6" s="65"/>
      <c r="R6" s="65"/>
      <c r="S6" s="65"/>
      <c r="T6" s="65"/>
      <c r="U6" s="65"/>
      <c r="V6" s="65"/>
      <c r="W6" s="65"/>
      <c r="X6" s="65"/>
      <c r="Y6" s="65"/>
      <c r="Z6" s="65"/>
      <c r="AA6" s="65"/>
      <c r="AB6" s="65"/>
      <c r="AC6" s="65"/>
      <c r="AD6" s="65"/>
      <c r="AE6" s="65"/>
      <c r="AF6" s="65"/>
    </row>
    <row r="7" spans="2:32" ht="21.75" customHeight="1">
      <c r="B7" s="3" t="s">
        <v>13</v>
      </c>
      <c r="C7" s="384"/>
      <c r="D7" s="385"/>
      <c r="E7" s="385"/>
      <c r="F7" s="386"/>
      <c r="G7" s="4" t="s">
        <v>14</v>
      </c>
      <c r="H7" s="384"/>
      <c r="I7" s="385"/>
      <c r="J7" s="385"/>
      <c r="K7" s="402"/>
      <c r="L7" s="62"/>
      <c r="N7" s="65"/>
      <c r="O7" s="65"/>
      <c r="P7" s="65"/>
      <c r="Q7" s="65"/>
      <c r="R7" s="65"/>
      <c r="S7" s="65"/>
      <c r="T7" s="65"/>
      <c r="U7" s="65"/>
      <c r="V7" s="65"/>
      <c r="W7" s="65"/>
      <c r="X7" s="65"/>
      <c r="Y7" s="65"/>
      <c r="Z7" s="65"/>
      <c r="AA7" s="65"/>
      <c r="AB7" s="65"/>
      <c r="AC7" s="65"/>
      <c r="AD7" s="65"/>
      <c r="AE7" s="65"/>
      <c r="AF7" s="65"/>
    </row>
    <row r="8" spans="2:32" ht="21.75" customHeight="1">
      <c r="B8" s="3" t="s">
        <v>15</v>
      </c>
      <c r="C8" s="384"/>
      <c r="D8" s="385"/>
      <c r="E8" s="385"/>
      <c r="F8" s="386"/>
      <c r="G8" s="4" t="s">
        <v>16</v>
      </c>
      <c r="H8" s="384"/>
      <c r="I8" s="385"/>
      <c r="J8" s="385"/>
      <c r="K8" s="402"/>
      <c r="L8" s="62"/>
      <c r="N8" s="65"/>
      <c r="O8" s="65"/>
      <c r="P8" s="65"/>
      <c r="Q8" s="65"/>
      <c r="R8" s="65"/>
      <c r="S8" s="65"/>
      <c r="T8" s="65"/>
      <c r="U8" s="65"/>
      <c r="V8" s="65"/>
      <c r="W8" s="65"/>
      <c r="X8" s="65"/>
      <c r="Y8" s="65"/>
      <c r="Z8" s="65"/>
      <c r="AA8" s="65"/>
      <c r="AB8" s="65"/>
      <c r="AC8" s="65"/>
      <c r="AD8" s="65"/>
      <c r="AE8" s="65"/>
      <c r="AF8" s="65"/>
    </row>
    <row r="9" spans="2:32" ht="21.75" customHeight="1">
      <c r="B9" s="3" t="s">
        <v>17</v>
      </c>
      <c r="C9" s="384"/>
      <c r="D9" s="385"/>
      <c r="E9" s="385"/>
      <c r="F9" s="386"/>
      <c r="G9" s="4" t="s">
        <v>18</v>
      </c>
      <c r="H9" s="451"/>
      <c r="I9" s="452"/>
      <c r="J9" s="453"/>
      <c r="K9" s="454"/>
      <c r="L9" s="62"/>
      <c r="N9" s="65"/>
      <c r="O9" s="67"/>
      <c r="P9" s="65"/>
      <c r="Q9" s="65"/>
      <c r="R9" s="65"/>
      <c r="S9" s="65"/>
      <c r="T9" s="65"/>
      <c r="U9" s="65"/>
      <c r="V9" s="65"/>
      <c r="W9" s="65"/>
      <c r="X9" s="65"/>
      <c r="Y9" s="65"/>
      <c r="Z9" s="65"/>
      <c r="AA9" s="65"/>
      <c r="AB9" s="65"/>
      <c r="AC9" s="65"/>
      <c r="AD9" s="65"/>
      <c r="AE9" s="65"/>
      <c r="AF9" s="65"/>
    </row>
    <row r="10" spans="2:32" ht="21.75" customHeight="1">
      <c r="B10" s="3" t="s">
        <v>19</v>
      </c>
      <c r="C10" s="9" t="s">
        <v>20</v>
      </c>
      <c r="D10" s="399"/>
      <c r="E10" s="400"/>
      <c r="F10" s="401"/>
      <c r="G10" s="4" t="s">
        <v>21</v>
      </c>
      <c r="H10" s="384" t="s">
        <v>5</v>
      </c>
      <c r="I10" s="385"/>
      <c r="J10" s="385"/>
      <c r="K10" s="402"/>
      <c r="L10" s="62"/>
      <c r="N10" s="65"/>
      <c r="O10" s="68"/>
      <c r="P10" s="68"/>
      <c r="Q10" s="68"/>
      <c r="R10" s="65"/>
      <c r="S10" s="65"/>
      <c r="T10" s="65"/>
      <c r="U10" s="65"/>
      <c r="V10" s="65"/>
      <c r="W10" s="65"/>
      <c r="X10" s="65"/>
      <c r="Y10" s="65"/>
      <c r="Z10" s="65"/>
      <c r="AA10" s="65"/>
      <c r="AB10" s="65"/>
      <c r="AC10" s="65"/>
      <c r="AD10" s="65"/>
      <c r="AE10" s="65"/>
      <c r="AF10" s="65"/>
    </row>
    <row r="11" spans="2:32" ht="21.75" customHeight="1">
      <c r="B11" s="3" t="s">
        <v>19</v>
      </c>
      <c r="C11" s="9"/>
      <c r="D11" s="399"/>
      <c r="E11" s="400"/>
      <c r="F11" s="401"/>
      <c r="G11" s="4"/>
      <c r="H11" s="430"/>
      <c r="I11" s="431"/>
      <c r="J11" s="431"/>
      <c r="K11" s="432"/>
      <c r="L11" s="62"/>
      <c r="N11" s="65"/>
      <c r="O11" s="67"/>
      <c r="P11" s="67"/>
      <c r="Q11" s="67"/>
      <c r="R11" s="67"/>
      <c r="S11" s="65"/>
      <c r="T11" s="65"/>
      <c r="U11" s="65"/>
      <c r="V11" s="65"/>
      <c r="W11" s="65"/>
      <c r="X11" s="65"/>
      <c r="Y11" s="65"/>
      <c r="Z11" s="65"/>
      <c r="AA11" s="65"/>
      <c r="AB11" s="65"/>
      <c r="AC11" s="65"/>
      <c r="AD11" s="65"/>
      <c r="AE11" s="65"/>
      <c r="AF11" s="65"/>
    </row>
    <row r="12" spans="2:32" ht="21.75" customHeight="1">
      <c r="B12" s="3" t="s">
        <v>19</v>
      </c>
      <c r="C12" s="9"/>
      <c r="D12" s="455"/>
      <c r="E12" s="456"/>
      <c r="F12" s="457"/>
      <c r="G12" s="4"/>
      <c r="H12" s="431"/>
      <c r="I12" s="431"/>
      <c r="J12" s="431"/>
      <c r="K12" s="432"/>
      <c r="L12" s="62"/>
      <c r="N12" s="65"/>
      <c r="O12" s="67"/>
      <c r="P12" s="67"/>
      <c r="Q12" s="67"/>
      <c r="R12" s="67"/>
      <c r="S12" s="65"/>
      <c r="T12" s="65"/>
      <c r="U12" s="65"/>
      <c r="V12" s="65"/>
      <c r="W12" s="65"/>
      <c r="X12" s="65"/>
      <c r="Y12" s="65"/>
      <c r="Z12" s="65"/>
      <c r="AA12" s="65"/>
      <c r="AB12" s="65"/>
      <c r="AC12" s="65"/>
      <c r="AD12" s="65"/>
      <c r="AE12" s="65"/>
      <c r="AF12" s="65"/>
    </row>
    <row r="13" spans="2:12" ht="21.75" customHeight="1">
      <c r="B13" s="405" t="s">
        <v>22</v>
      </c>
      <c r="C13" s="426"/>
      <c r="D13" s="426"/>
      <c r="E13" s="426"/>
      <c r="F13" s="426"/>
      <c r="G13" s="426"/>
      <c r="H13" s="426"/>
      <c r="I13" s="426"/>
      <c r="J13" s="426"/>
      <c r="K13" s="427"/>
      <c r="L13" s="62"/>
    </row>
    <row r="14" spans="2:12" ht="21.75" customHeight="1">
      <c r="B14" s="449" t="s">
        <v>23</v>
      </c>
      <c r="C14" s="450"/>
      <c r="D14" s="450"/>
      <c r="E14" s="10">
        <v>0</v>
      </c>
      <c r="F14" s="11"/>
      <c r="G14" s="428" t="s">
        <v>24</v>
      </c>
      <c r="H14" s="428"/>
      <c r="I14" s="429"/>
      <c r="J14" s="12">
        <v>0</v>
      </c>
      <c r="K14" s="13"/>
      <c r="L14" s="62"/>
    </row>
    <row r="15" spans="2:12" ht="21.75" customHeight="1">
      <c r="B15" s="449" t="s">
        <v>25</v>
      </c>
      <c r="C15" s="450"/>
      <c r="D15" s="450"/>
      <c r="E15" s="14">
        <v>0</v>
      </c>
      <c r="F15" s="11"/>
      <c r="G15" s="428" t="s">
        <v>26</v>
      </c>
      <c r="H15" s="428"/>
      <c r="I15" s="429"/>
      <c r="J15" s="15">
        <f>E14+J14+E15</f>
        <v>0</v>
      </c>
      <c r="K15" s="13"/>
      <c r="L15" s="62"/>
    </row>
    <row r="16" spans="2:12" ht="21.75" customHeight="1">
      <c r="B16" s="405" t="s">
        <v>27</v>
      </c>
      <c r="C16" s="426"/>
      <c r="D16" s="426"/>
      <c r="E16" s="426"/>
      <c r="F16" s="426"/>
      <c r="G16" s="426"/>
      <c r="H16" s="426"/>
      <c r="I16" s="426"/>
      <c r="J16" s="426"/>
      <c r="K16" s="16"/>
      <c r="L16" s="62"/>
    </row>
    <row r="17" spans="2:12" ht="21.75" customHeight="1">
      <c r="B17" s="437" t="s">
        <v>28</v>
      </c>
      <c r="C17" s="438"/>
      <c r="D17" s="438"/>
      <c r="E17" s="438"/>
      <c r="F17" s="438"/>
      <c r="G17" s="438"/>
      <c r="H17" s="438"/>
      <c r="I17" s="438"/>
      <c r="J17" s="438"/>
      <c r="K17" s="439"/>
      <c r="L17" s="62"/>
    </row>
    <row r="18" spans="2:12" ht="21.75" customHeight="1">
      <c r="B18" s="440"/>
      <c r="C18" s="441"/>
      <c r="D18" s="441"/>
      <c r="E18" s="441"/>
      <c r="F18" s="441"/>
      <c r="G18" s="441"/>
      <c r="H18" s="441"/>
      <c r="I18" s="441"/>
      <c r="J18" s="441"/>
      <c r="K18" s="442"/>
      <c r="L18" s="62"/>
    </row>
    <row r="19" spans="2:12" ht="21.75" customHeight="1">
      <c r="B19" s="405" t="s">
        <v>29</v>
      </c>
      <c r="C19" s="406"/>
      <c r="D19" s="406"/>
      <c r="E19" s="406"/>
      <c r="F19" s="406"/>
      <c r="G19" s="406"/>
      <c r="H19" s="406"/>
      <c r="I19" s="406"/>
      <c r="J19" s="406"/>
      <c r="K19" s="407"/>
      <c r="L19" s="62"/>
    </row>
    <row r="20" spans="2:12" ht="21.75" customHeight="1">
      <c r="B20" s="437" t="s">
        <v>30</v>
      </c>
      <c r="C20" s="438"/>
      <c r="D20" s="438"/>
      <c r="E20" s="438"/>
      <c r="F20" s="438"/>
      <c r="G20" s="438"/>
      <c r="H20" s="438"/>
      <c r="I20" s="438"/>
      <c r="J20" s="438"/>
      <c r="K20" s="439"/>
      <c r="L20" s="62"/>
    </row>
    <row r="21" spans="2:12" ht="21.75" customHeight="1">
      <c r="B21" s="440"/>
      <c r="C21" s="441"/>
      <c r="D21" s="441"/>
      <c r="E21" s="441"/>
      <c r="F21" s="441"/>
      <c r="G21" s="441"/>
      <c r="H21" s="441"/>
      <c r="I21" s="441"/>
      <c r="J21" s="441"/>
      <c r="K21" s="442"/>
      <c r="L21" s="62"/>
    </row>
    <row r="22" spans="2:12" ht="21.75" customHeight="1">
      <c r="B22" s="387" t="s">
        <v>31</v>
      </c>
      <c r="C22" s="388"/>
      <c r="D22" s="388"/>
      <c r="E22" s="388"/>
      <c r="F22" s="388"/>
      <c r="G22" s="388"/>
      <c r="H22" s="388"/>
      <c r="I22" s="388"/>
      <c r="J22" s="388"/>
      <c r="K22" s="389"/>
      <c r="L22" s="62"/>
    </row>
    <row r="23" spans="2:22" ht="21.75" customHeight="1">
      <c r="B23" s="435" t="s">
        <v>32</v>
      </c>
      <c r="C23" s="391"/>
      <c r="D23" s="436"/>
      <c r="E23" s="17" t="s">
        <v>55</v>
      </c>
      <c r="F23" s="18"/>
      <c r="G23" s="18"/>
      <c r="H23" s="18"/>
      <c r="I23" s="18"/>
      <c r="J23" s="18"/>
      <c r="K23" s="19"/>
      <c r="L23" s="62"/>
      <c r="N23" s="69"/>
      <c r="O23" s="70" t="s">
        <v>54</v>
      </c>
      <c r="P23" s="70" t="s">
        <v>55</v>
      </c>
      <c r="Q23" s="65"/>
      <c r="R23" s="65"/>
      <c r="S23" s="65"/>
      <c r="T23" s="65"/>
      <c r="U23" s="65"/>
      <c r="V23" s="65"/>
    </row>
    <row r="24" spans="2:12" ht="21.75" customHeight="1">
      <c r="B24" s="437" t="s">
        <v>33</v>
      </c>
      <c r="C24" s="438"/>
      <c r="D24" s="438"/>
      <c r="E24" s="438"/>
      <c r="F24" s="438"/>
      <c r="G24" s="438"/>
      <c r="H24" s="438"/>
      <c r="I24" s="438"/>
      <c r="J24" s="438"/>
      <c r="K24" s="439"/>
      <c r="L24" s="62"/>
    </row>
    <row r="25" spans="2:12" ht="21.75" customHeight="1">
      <c r="B25" s="405" t="s">
        <v>34</v>
      </c>
      <c r="C25" s="406"/>
      <c r="D25" s="406"/>
      <c r="E25" s="406"/>
      <c r="F25" s="406"/>
      <c r="G25" s="406"/>
      <c r="H25" s="406"/>
      <c r="I25" s="406"/>
      <c r="J25" s="406"/>
      <c r="K25" s="407"/>
      <c r="L25" s="62"/>
    </row>
    <row r="26" spans="2:13" ht="21.75" customHeight="1">
      <c r="B26" s="420" t="s">
        <v>35</v>
      </c>
      <c r="C26" s="421"/>
      <c r="D26" s="421"/>
      <c r="E26" s="421"/>
      <c r="F26" s="421"/>
      <c r="G26" s="421"/>
      <c r="H26" s="421"/>
      <c r="I26" s="421"/>
      <c r="J26" s="421"/>
      <c r="K26" s="422"/>
      <c r="L26" s="62"/>
      <c r="M26" s="71"/>
    </row>
    <row r="27" spans="2:13" ht="21.75" customHeight="1">
      <c r="B27" s="420"/>
      <c r="C27" s="421"/>
      <c r="D27" s="421"/>
      <c r="E27" s="421"/>
      <c r="F27" s="421"/>
      <c r="G27" s="421"/>
      <c r="H27" s="421"/>
      <c r="I27" s="421"/>
      <c r="J27" s="421"/>
      <c r="K27" s="422"/>
      <c r="L27" s="62"/>
      <c r="M27" s="71"/>
    </row>
    <row r="28" spans="2:13" ht="21.75" customHeight="1">
      <c r="B28" s="420"/>
      <c r="C28" s="421"/>
      <c r="D28" s="421"/>
      <c r="E28" s="421"/>
      <c r="F28" s="421"/>
      <c r="G28" s="421"/>
      <c r="H28" s="421"/>
      <c r="I28" s="421"/>
      <c r="J28" s="421"/>
      <c r="K28" s="422"/>
      <c r="L28" s="62"/>
      <c r="M28" s="71"/>
    </row>
    <row r="29" spans="2:13" ht="21.75" customHeight="1">
      <c r="B29" s="420"/>
      <c r="C29" s="421"/>
      <c r="D29" s="421"/>
      <c r="E29" s="421"/>
      <c r="F29" s="421"/>
      <c r="G29" s="421"/>
      <c r="H29" s="421"/>
      <c r="I29" s="421"/>
      <c r="J29" s="421"/>
      <c r="K29" s="422"/>
      <c r="L29" s="62"/>
      <c r="M29" s="72"/>
    </row>
    <row r="30" spans="2:12" ht="6" customHeight="1">
      <c r="B30" s="420"/>
      <c r="C30" s="421"/>
      <c r="D30" s="421"/>
      <c r="E30" s="421"/>
      <c r="F30" s="421"/>
      <c r="G30" s="421"/>
      <c r="H30" s="421"/>
      <c r="I30" s="421"/>
      <c r="J30" s="421"/>
      <c r="K30" s="422"/>
      <c r="L30" s="62"/>
    </row>
    <row r="31" spans="2:12" ht="12.75">
      <c r="B31" s="423" t="s">
        <v>36</v>
      </c>
      <c r="C31" s="424"/>
      <c r="D31" s="424"/>
      <c r="E31" s="424"/>
      <c r="F31" s="425"/>
      <c r="G31" s="18"/>
      <c r="H31" s="418" t="s">
        <v>37</v>
      </c>
      <c r="I31" s="391"/>
      <c r="J31" s="391"/>
      <c r="K31" s="419"/>
      <c r="L31" s="62"/>
    </row>
    <row r="32" spans="2:12" ht="35.25" customHeight="1">
      <c r="B32" s="319" t="s">
        <v>38</v>
      </c>
      <c r="C32" s="413"/>
      <c r="D32" s="414"/>
      <c r="E32" s="414"/>
      <c r="F32" s="415"/>
      <c r="G32" s="320" t="s">
        <v>38</v>
      </c>
      <c r="H32" s="416"/>
      <c r="I32" s="414"/>
      <c r="J32" s="414"/>
      <c r="K32" s="415"/>
      <c r="L32" s="62"/>
    </row>
    <row r="33" spans="2:12" ht="21.75" customHeight="1">
      <c r="B33" s="20" t="s">
        <v>0</v>
      </c>
      <c r="C33" s="417"/>
      <c r="D33" s="417"/>
      <c r="E33" s="417"/>
      <c r="F33" s="417"/>
      <c r="G33" s="21" t="s">
        <v>0</v>
      </c>
      <c r="H33" s="433"/>
      <c r="I33" s="433"/>
      <c r="J33" s="433"/>
      <c r="K33" s="434"/>
      <c r="L33" s="62"/>
    </row>
    <row r="34" spans="2:12" ht="21.75" customHeight="1" thickBot="1">
      <c r="B34" s="22" t="s">
        <v>39</v>
      </c>
      <c r="C34" s="408"/>
      <c r="D34" s="409"/>
      <c r="E34" s="409"/>
      <c r="F34" s="410"/>
      <c r="G34" s="23" t="s">
        <v>39</v>
      </c>
      <c r="H34" s="411"/>
      <c r="I34" s="409"/>
      <c r="J34" s="409"/>
      <c r="K34" s="412"/>
      <c r="L34" s="73"/>
    </row>
    <row r="35" ht="13.5" thickTop="1"/>
  </sheetData>
  <sheetProtection/>
  <mergeCells count="41">
    <mergeCell ref="D12:F12"/>
    <mergeCell ref="B20:K21"/>
    <mergeCell ref="B1:K1"/>
    <mergeCell ref="B2:K2"/>
    <mergeCell ref="D11:F11"/>
    <mergeCell ref="B15:D15"/>
    <mergeCell ref="G15:I15"/>
    <mergeCell ref="B14:D14"/>
    <mergeCell ref="C8:F8"/>
    <mergeCell ref="H8:K8"/>
    <mergeCell ref="H9:K9"/>
    <mergeCell ref="B31:F31"/>
    <mergeCell ref="B13:K13"/>
    <mergeCell ref="G14:I14"/>
    <mergeCell ref="H11:K12"/>
    <mergeCell ref="H33:K33"/>
    <mergeCell ref="B19:K19"/>
    <mergeCell ref="B23:D23"/>
    <mergeCell ref="B17:K18"/>
    <mergeCell ref="B16:J16"/>
    <mergeCell ref="B24:K24"/>
    <mergeCell ref="B6:K6"/>
    <mergeCell ref="C34:F34"/>
    <mergeCell ref="H34:K34"/>
    <mergeCell ref="C32:F32"/>
    <mergeCell ref="H32:K32"/>
    <mergeCell ref="C33:F33"/>
    <mergeCell ref="H7:K7"/>
    <mergeCell ref="H31:K31"/>
    <mergeCell ref="B25:K25"/>
    <mergeCell ref="B26:K30"/>
    <mergeCell ref="C7:F7"/>
    <mergeCell ref="B22:K22"/>
    <mergeCell ref="C3:G3"/>
    <mergeCell ref="H3:J3"/>
    <mergeCell ref="C4:F4"/>
    <mergeCell ref="H4:K4"/>
    <mergeCell ref="D10:F10"/>
    <mergeCell ref="C9:F9"/>
    <mergeCell ref="H10:K10"/>
    <mergeCell ref="E5:F5"/>
  </mergeCells>
  <dataValidations count="3">
    <dataValidation type="list" allowBlank="1" showInputMessage="1" showErrorMessage="1" promptTitle="YES NO choice" prompt="On drop down menu click either Yes or No" errorTitle="invalid choice" error="Must be either Yes or Nn" sqref="E23">
      <formula1>$O$23:$Q$23</formula1>
    </dataValidation>
    <dataValidation type="list" allowBlank="1" showInputMessage="1" showErrorMessage="1" promptTitle="phone options" prompt="select appropriate option" sqref="C11">
      <formula1>$O$10:$S$10</formula1>
    </dataValidation>
    <dataValidation type="list" allowBlank="1" showInputMessage="1" showErrorMessage="1" promptTitle="phone option 2" prompt="select appropriate location or function from drop down list" sqref="C12">
      <formula1>$O$10:$S$10</formula1>
    </dataValidation>
  </dataValidations>
  <printOptions horizontalCentered="1"/>
  <pageMargins left="0.35433070866141736" right="0.35433070866141736" top="0.5905511811023623" bottom="0.5905511811023623" header="0.5118110236220472" footer="0.5118110236220472"/>
  <pageSetup fitToHeight="1" fitToWidth="1"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H22"/>
  <sheetViews>
    <sheetView zoomScalePageLayoutView="0" workbookViewId="0" topLeftCell="A1">
      <selection activeCell="B4" sqref="B4"/>
    </sheetView>
  </sheetViews>
  <sheetFormatPr defaultColWidth="9.140625" defaultRowHeight="12.75"/>
  <cols>
    <col min="1" max="1" width="25.57421875" style="0" customWidth="1"/>
    <col min="2" max="6" width="15.57421875" style="0" customWidth="1"/>
    <col min="7" max="7" width="41.421875" style="0" customWidth="1"/>
    <col min="8" max="8" width="50.57421875" style="0" customWidth="1"/>
  </cols>
  <sheetData>
    <row r="1" spans="1:4" ht="15.75">
      <c r="A1" s="348" t="s">
        <v>279</v>
      </c>
      <c r="C1" s="349"/>
      <c r="D1" s="349"/>
    </row>
    <row r="2" spans="3:4" ht="12.75">
      <c r="C2" s="349"/>
      <c r="D2" s="349"/>
    </row>
    <row r="3" spans="1:8" s="350" customFormat="1" ht="39.75" customHeight="1">
      <c r="A3" s="351" t="s">
        <v>273</v>
      </c>
      <c r="B3" s="352" t="s">
        <v>274</v>
      </c>
      <c r="C3" s="353" t="s">
        <v>275</v>
      </c>
      <c r="D3" s="366" t="s">
        <v>276</v>
      </c>
      <c r="E3" s="354" t="s">
        <v>280</v>
      </c>
      <c r="F3" s="354" t="s">
        <v>281</v>
      </c>
      <c r="G3" s="352" t="s">
        <v>277</v>
      </c>
      <c r="H3" s="351" t="s">
        <v>278</v>
      </c>
    </row>
    <row r="4" spans="1:8" ht="18" customHeight="1">
      <c r="A4" s="355"/>
      <c r="B4" s="356"/>
      <c r="C4" s="357"/>
      <c r="D4" s="357"/>
      <c r="E4" s="358"/>
      <c r="F4" s="358"/>
      <c r="G4" s="358"/>
      <c r="H4" s="359"/>
    </row>
    <row r="5" spans="1:8" ht="18" customHeight="1">
      <c r="A5" s="355"/>
      <c r="B5" s="356"/>
      <c r="C5" s="357"/>
      <c r="D5" s="357"/>
      <c r="E5" s="358"/>
      <c r="F5" s="358"/>
      <c r="G5" s="358"/>
      <c r="H5" s="359"/>
    </row>
    <row r="6" spans="1:8" ht="18" customHeight="1">
      <c r="A6" s="355"/>
      <c r="B6" s="356"/>
      <c r="C6" s="357"/>
      <c r="D6" s="357"/>
      <c r="E6" s="358"/>
      <c r="F6" s="358"/>
      <c r="G6" s="358"/>
      <c r="H6" s="359"/>
    </row>
    <row r="7" spans="1:8" ht="18" customHeight="1">
      <c r="A7" s="355"/>
      <c r="B7" s="356"/>
      <c r="C7" s="357"/>
      <c r="D7" s="357"/>
      <c r="E7" s="358"/>
      <c r="F7" s="358"/>
      <c r="G7" s="358"/>
      <c r="H7" s="359"/>
    </row>
    <row r="8" spans="1:8" ht="18" customHeight="1">
      <c r="A8" s="355"/>
      <c r="B8" s="356"/>
      <c r="C8" s="357"/>
      <c r="D8" s="357"/>
      <c r="E8" s="358"/>
      <c r="F8" s="358"/>
      <c r="G8" s="358"/>
      <c r="H8" s="359"/>
    </row>
    <row r="9" spans="1:8" ht="18" customHeight="1">
      <c r="A9" s="355"/>
      <c r="B9" s="356"/>
      <c r="C9" s="357"/>
      <c r="D9" s="357"/>
      <c r="E9" s="358"/>
      <c r="F9" s="358"/>
      <c r="G9" s="358"/>
      <c r="H9" s="359"/>
    </row>
    <row r="10" spans="1:8" ht="18" customHeight="1">
      <c r="A10" s="355"/>
      <c r="B10" s="356"/>
      <c r="C10" s="357"/>
      <c r="D10" s="357"/>
      <c r="E10" s="358"/>
      <c r="F10" s="358"/>
      <c r="G10" s="358"/>
      <c r="H10" s="359"/>
    </row>
    <row r="11" spans="1:8" ht="18" customHeight="1">
      <c r="A11" s="355"/>
      <c r="B11" s="356"/>
      <c r="C11" s="357"/>
      <c r="D11" s="357"/>
      <c r="E11" s="358"/>
      <c r="F11" s="358"/>
      <c r="G11" s="358"/>
      <c r="H11" s="359"/>
    </row>
    <row r="12" spans="1:8" ht="18" customHeight="1">
      <c r="A12" s="355"/>
      <c r="B12" s="356"/>
      <c r="C12" s="357"/>
      <c r="D12" s="357"/>
      <c r="E12" s="358"/>
      <c r="F12" s="358"/>
      <c r="G12" s="358"/>
      <c r="H12" s="359"/>
    </row>
    <row r="13" spans="1:8" ht="18" customHeight="1">
      <c r="A13" s="355"/>
      <c r="B13" s="356"/>
      <c r="C13" s="357"/>
      <c r="D13" s="357"/>
      <c r="E13" s="358"/>
      <c r="F13" s="358"/>
      <c r="G13" s="358"/>
      <c r="H13" s="359"/>
    </row>
    <row r="14" spans="1:8" ht="18" customHeight="1">
      <c r="A14" s="355"/>
      <c r="B14" s="356"/>
      <c r="C14" s="357"/>
      <c r="D14" s="357"/>
      <c r="E14" s="358"/>
      <c r="F14" s="358"/>
      <c r="G14" s="358"/>
      <c r="H14" s="359"/>
    </row>
    <row r="15" spans="1:8" ht="18" customHeight="1">
      <c r="A15" s="355"/>
      <c r="B15" s="356"/>
      <c r="C15" s="357"/>
      <c r="D15" s="357"/>
      <c r="E15" s="358"/>
      <c r="F15" s="358"/>
      <c r="G15" s="358"/>
      <c r="H15" s="359"/>
    </row>
    <row r="16" spans="1:8" ht="18" customHeight="1">
      <c r="A16" s="355"/>
      <c r="B16" s="356"/>
      <c r="C16" s="357"/>
      <c r="D16" s="357"/>
      <c r="E16" s="358"/>
      <c r="F16" s="358"/>
      <c r="G16" s="358"/>
      <c r="H16" s="359"/>
    </row>
    <row r="17" spans="1:8" ht="18" customHeight="1">
      <c r="A17" s="355"/>
      <c r="B17" s="356"/>
      <c r="C17" s="357"/>
      <c r="D17" s="357"/>
      <c r="E17" s="358"/>
      <c r="F17" s="358"/>
      <c r="G17" s="358"/>
      <c r="H17" s="359"/>
    </row>
    <row r="18" spans="1:8" ht="18" customHeight="1">
      <c r="A18" s="355"/>
      <c r="B18" s="356"/>
      <c r="C18" s="357"/>
      <c r="D18" s="357"/>
      <c r="E18" s="358"/>
      <c r="F18" s="358"/>
      <c r="G18" s="358"/>
      <c r="H18" s="359"/>
    </row>
    <row r="19" spans="1:8" ht="18" customHeight="1">
      <c r="A19" s="355"/>
      <c r="B19" s="360"/>
      <c r="C19" s="361"/>
      <c r="D19" s="361"/>
      <c r="E19" s="358"/>
      <c r="F19" s="358"/>
      <c r="G19" s="211"/>
      <c r="H19" s="362"/>
    </row>
    <row r="20" spans="1:8" ht="18" customHeight="1">
      <c r="A20" s="210"/>
      <c r="B20" s="363"/>
      <c r="C20" s="361"/>
      <c r="D20" s="361"/>
      <c r="E20" s="211"/>
      <c r="F20" s="211"/>
      <c r="G20" s="211"/>
      <c r="H20" s="364"/>
    </row>
    <row r="21" spans="1:8" ht="18" customHeight="1" thickBot="1">
      <c r="A21" s="210"/>
      <c r="B21" s="363"/>
      <c r="C21" s="365"/>
      <c r="D21" s="365"/>
      <c r="E21" s="211"/>
      <c r="F21" s="211"/>
      <c r="G21" s="211"/>
      <c r="H21" s="364"/>
    </row>
    <row r="22" spans="3:4" ht="13.5" thickTop="1">
      <c r="C22" s="349">
        <f>SUM(C4:C21)</f>
        <v>0</v>
      </c>
      <c r="D22" s="349">
        <f>SUM(D15:D21)</f>
        <v>0</v>
      </c>
    </row>
  </sheetData>
  <sheetProtection/>
  <printOptions/>
  <pageMargins left="0.31496062992125984" right="0.31496062992125984" top="0.7480314960629921" bottom="0.7480314960629921" header="0.31496062992125984" footer="0.31496062992125984"/>
  <pageSetup fitToHeight="1" fitToWidth="1" orientation="landscape" scale="68" r:id="rId1"/>
</worksheet>
</file>

<file path=xl/worksheets/sheet11.xml><?xml version="1.0" encoding="utf-8"?>
<worksheet xmlns="http://schemas.openxmlformats.org/spreadsheetml/2006/main" xmlns:r="http://schemas.openxmlformats.org/officeDocument/2006/relationships">
  <dimension ref="A1:A6"/>
  <sheetViews>
    <sheetView zoomScalePageLayoutView="0" workbookViewId="0" topLeftCell="A1">
      <selection activeCell="H18" sqref="H18"/>
    </sheetView>
  </sheetViews>
  <sheetFormatPr defaultColWidth="9.140625" defaultRowHeight="12.75"/>
  <sheetData>
    <row r="1" ht="12.75">
      <c r="A1" t="s">
        <v>1</v>
      </c>
    </row>
    <row r="3" ht="12.75">
      <c r="A3" t="s">
        <v>239</v>
      </c>
    </row>
    <row r="4" ht="12.75">
      <c r="A4" t="s">
        <v>240</v>
      </c>
    </row>
    <row r="5" ht="12.75">
      <c r="A5" t="s">
        <v>241</v>
      </c>
    </row>
    <row r="6" ht="12.75">
      <c r="A6" t="s">
        <v>242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71"/>
  <sheetViews>
    <sheetView zoomScale="75" zoomScaleNormal="75" zoomScalePageLayoutView="0" workbookViewId="0" topLeftCell="A1">
      <selection activeCell="D6" sqref="D6"/>
    </sheetView>
  </sheetViews>
  <sheetFormatPr defaultColWidth="9.140625" defaultRowHeight="12.75"/>
  <cols>
    <col min="1" max="1" width="4.7109375" style="169" customWidth="1"/>
    <col min="2" max="2" width="52.28125" style="169" customWidth="1"/>
    <col min="3" max="3" width="80.57421875" style="201" customWidth="1"/>
    <col min="4" max="4" width="15.8515625" style="198" customWidth="1"/>
    <col min="5" max="5" width="4.7109375" style="169" customWidth="1"/>
    <col min="6" max="16384" width="9.140625" style="169" customWidth="1"/>
  </cols>
  <sheetData>
    <row r="1" spans="1:10" ht="24.75" customHeight="1">
      <c r="A1" s="166"/>
      <c r="B1" s="458" t="s">
        <v>238</v>
      </c>
      <c r="C1" s="458"/>
      <c r="D1" s="458"/>
      <c r="E1" s="167"/>
      <c r="F1" s="167"/>
      <c r="G1" s="167"/>
      <c r="H1" s="167"/>
      <c r="I1" s="167"/>
      <c r="J1" s="168"/>
    </row>
    <row r="2" spans="1:9" ht="24.75" customHeight="1">
      <c r="A2" s="170"/>
      <c r="B2" s="459" t="s">
        <v>243</v>
      </c>
      <c r="C2" s="459"/>
      <c r="D2" s="459"/>
      <c r="E2" s="166"/>
      <c r="F2" s="166"/>
      <c r="G2" s="166"/>
      <c r="H2" s="166"/>
      <c r="I2" s="166"/>
    </row>
    <row r="3" spans="1:9" ht="24.75" customHeight="1">
      <c r="A3" s="170"/>
      <c r="B3" s="459" t="s">
        <v>142</v>
      </c>
      <c r="C3" s="459"/>
      <c r="D3" s="459"/>
      <c r="E3" s="166"/>
      <c r="F3" s="166"/>
      <c r="G3" s="166"/>
      <c r="H3" s="166"/>
      <c r="I3" s="166"/>
    </row>
    <row r="4" spans="1:9" ht="18.75" thickBot="1">
      <c r="A4" s="170"/>
      <c r="B4" s="173" t="s">
        <v>93</v>
      </c>
      <c r="C4" s="174"/>
      <c r="D4" s="171"/>
      <c r="E4" s="166"/>
      <c r="F4" s="166"/>
      <c r="G4" s="166"/>
      <c r="H4" s="166"/>
      <c r="I4" s="166"/>
    </row>
    <row r="5" spans="1:9" ht="18">
      <c r="A5" s="170"/>
      <c r="B5" s="175" t="s">
        <v>94</v>
      </c>
      <c r="C5" s="176" t="s">
        <v>95</v>
      </c>
      <c r="D5" s="196" t="s">
        <v>79</v>
      </c>
      <c r="E5" s="166"/>
      <c r="F5" s="166"/>
      <c r="G5" s="166"/>
      <c r="H5" s="166"/>
      <c r="I5" s="166"/>
    </row>
    <row r="6" spans="1:9" ht="18" customHeight="1">
      <c r="A6" s="170"/>
      <c r="B6" s="177" t="s">
        <v>96</v>
      </c>
      <c r="C6" s="178" t="s">
        <v>244</v>
      </c>
      <c r="D6" s="197"/>
      <c r="E6" s="166"/>
      <c r="F6" s="166"/>
      <c r="G6" s="166"/>
      <c r="H6" s="166"/>
      <c r="I6" s="166"/>
    </row>
    <row r="7" spans="1:9" ht="18" customHeight="1">
      <c r="A7" s="182"/>
      <c r="B7" s="180" t="s">
        <v>98</v>
      </c>
      <c r="C7" s="181" t="s">
        <v>99</v>
      </c>
      <c r="D7" s="199"/>
      <c r="E7" s="166"/>
      <c r="F7" s="166"/>
      <c r="G7" s="166"/>
      <c r="H7" s="166"/>
      <c r="I7" s="166"/>
    </row>
    <row r="8" spans="1:9" ht="18" customHeight="1">
      <c r="A8" s="182"/>
      <c r="B8" s="183" t="s">
        <v>100</v>
      </c>
      <c r="C8" s="184" t="s">
        <v>101</v>
      </c>
      <c r="D8" s="199"/>
      <c r="E8" s="166"/>
      <c r="F8" s="166"/>
      <c r="G8" s="166"/>
      <c r="H8" s="166"/>
      <c r="I8" s="166"/>
    </row>
    <row r="9" spans="1:9" ht="18" customHeight="1">
      <c r="A9" s="182"/>
      <c r="B9" s="183" t="s">
        <v>102</v>
      </c>
      <c r="C9" s="184" t="s">
        <v>103</v>
      </c>
      <c r="D9" s="199"/>
      <c r="E9" s="166"/>
      <c r="F9" s="166"/>
      <c r="G9" s="166"/>
      <c r="H9" s="166"/>
      <c r="I9" s="166"/>
    </row>
    <row r="10" spans="1:9" ht="18" customHeight="1">
      <c r="A10" s="182"/>
      <c r="B10" s="183" t="s">
        <v>104</v>
      </c>
      <c r="C10" s="184" t="s">
        <v>105</v>
      </c>
      <c r="D10" s="199"/>
      <c r="E10" s="166"/>
      <c r="F10" s="166"/>
      <c r="G10" s="166"/>
      <c r="H10" s="166"/>
      <c r="I10" s="166"/>
    </row>
    <row r="11" spans="1:9" ht="18" customHeight="1">
      <c r="A11" s="182"/>
      <c r="B11" s="180" t="s">
        <v>106</v>
      </c>
      <c r="C11" s="181" t="s">
        <v>146</v>
      </c>
      <c r="D11" s="199"/>
      <c r="E11" s="166"/>
      <c r="F11" s="166"/>
      <c r="G11" s="166"/>
      <c r="H11" s="166"/>
      <c r="I11" s="166"/>
    </row>
    <row r="12" spans="1:9" ht="18" customHeight="1">
      <c r="A12" s="182"/>
      <c r="B12" s="180" t="s">
        <v>167</v>
      </c>
      <c r="C12" s="181" t="s">
        <v>168</v>
      </c>
      <c r="D12" s="199"/>
      <c r="E12" s="166"/>
      <c r="F12" s="166"/>
      <c r="G12" s="166"/>
      <c r="H12" s="166"/>
      <c r="I12" s="166"/>
    </row>
    <row r="13" spans="1:9" ht="18" customHeight="1">
      <c r="A13" s="182"/>
      <c r="B13" s="180" t="s">
        <v>170</v>
      </c>
      <c r="C13" s="181" t="s">
        <v>169</v>
      </c>
      <c r="D13" s="199"/>
      <c r="E13" s="166"/>
      <c r="F13" s="166"/>
      <c r="G13" s="166"/>
      <c r="H13" s="166"/>
      <c r="I13" s="166"/>
    </row>
    <row r="14" spans="1:9" ht="18" customHeight="1">
      <c r="A14" s="182"/>
      <c r="B14" s="180" t="s">
        <v>245</v>
      </c>
      <c r="C14" s="181" t="s">
        <v>107</v>
      </c>
      <c r="D14" s="199"/>
      <c r="E14" s="166"/>
      <c r="F14" s="166"/>
      <c r="G14" s="166"/>
      <c r="H14" s="166"/>
      <c r="I14" s="166"/>
    </row>
    <row r="15" spans="1:9" ht="18" customHeight="1">
      <c r="A15" s="182"/>
      <c r="B15" s="183" t="s">
        <v>108</v>
      </c>
      <c r="C15" s="184" t="s">
        <v>109</v>
      </c>
      <c r="D15" s="199"/>
      <c r="E15" s="166"/>
      <c r="F15" s="166"/>
      <c r="G15" s="166"/>
      <c r="H15" s="166"/>
      <c r="I15" s="166"/>
    </row>
    <row r="16" spans="1:9" ht="18" customHeight="1">
      <c r="A16" s="182"/>
      <c r="B16" s="183" t="s">
        <v>110</v>
      </c>
      <c r="C16" s="184" t="s">
        <v>111</v>
      </c>
      <c r="D16" s="199"/>
      <c r="E16" s="166"/>
      <c r="F16" s="166"/>
      <c r="G16" s="166"/>
      <c r="H16" s="166"/>
      <c r="I16" s="166"/>
    </row>
    <row r="17" spans="1:9" ht="18" customHeight="1">
      <c r="A17" s="182"/>
      <c r="B17" s="183" t="s">
        <v>112</v>
      </c>
      <c r="C17" s="184" t="s">
        <v>113</v>
      </c>
      <c r="D17" s="199"/>
      <c r="E17" s="166"/>
      <c r="F17" s="166"/>
      <c r="G17" s="166"/>
      <c r="H17" s="166"/>
      <c r="I17" s="166"/>
    </row>
    <row r="18" spans="1:9" ht="18" customHeight="1">
      <c r="A18" s="182"/>
      <c r="B18" s="183" t="s">
        <v>157</v>
      </c>
      <c r="C18" s="184" t="s">
        <v>158</v>
      </c>
      <c r="D18" s="199"/>
      <c r="E18" s="166"/>
      <c r="F18" s="166"/>
      <c r="G18" s="166"/>
      <c r="H18" s="166"/>
      <c r="I18" s="166"/>
    </row>
    <row r="19" spans="1:9" ht="18" customHeight="1">
      <c r="A19" s="182"/>
      <c r="B19" s="183" t="s">
        <v>218</v>
      </c>
      <c r="C19" s="184" t="s">
        <v>114</v>
      </c>
      <c r="D19" s="199"/>
      <c r="E19" s="166"/>
      <c r="F19" s="166"/>
      <c r="G19" s="166"/>
      <c r="H19" s="166"/>
      <c r="I19" s="166"/>
    </row>
    <row r="20" spans="1:9" ht="18" customHeight="1">
      <c r="A20" s="182"/>
      <c r="B20" s="183" t="s">
        <v>115</v>
      </c>
      <c r="C20" s="184" t="s">
        <v>246</v>
      </c>
      <c r="D20" s="199"/>
      <c r="E20" s="166"/>
      <c r="F20" s="166"/>
      <c r="G20" s="166"/>
      <c r="H20" s="166"/>
      <c r="I20" s="166"/>
    </row>
    <row r="21" spans="1:9" ht="18" customHeight="1">
      <c r="A21" s="182"/>
      <c r="B21" s="183" t="s">
        <v>116</v>
      </c>
      <c r="C21" s="184" t="s">
        <v>147</v>
      </c>
      <c r="D21" s="199"/>
      <c r="E21" s="166"/>
      <c r="F21" s="166"/>
      <c r="G21" s="166"/>
      <c r="H21" s="166"/>
      <c r="I21" s="166"/>
    </row>
    <row r="22" spans="1:9" ht="18" customHeight="1">
      <c r="A22" s="182"/>
      <c r="B22" s="183" t="s">
        <v>61</v>
      </c>
      <c r="C22" s="184" t="s">
        <v>143</v>
      </c>
      <c r="D22" s="199"/>
      <c r="E22" s="166"/>
      <c r="F22" s="166"/>
      <c r="G22" s="166"/>
      <c r="H22" s="166"/>
      <c r="I22" s="166"/>
    </row>
    <row r="23" spans="1:9" ht="18" customHeight="1">
      <c r="A23" s="182"/>
      <c r="B23" s="183" t="s">
        <v>159</v>
      </c>
      <c r="C23" s="184" t="s">
        <v>247</v>
      </c>
      <c r="D23" s="199"/>
      <c r="E23" s="166"/>
      <c r="F23" s="166"/>
      <c r="G23" s="166"/>
      <c r="H23" s="166"/>
      <c r="I23" s="166"/>
    </row>
    <row r="24" spans="1:9" ht="18" customHeight="1">
      <c r="A24" s="182"/>
      <c r="B24" s="183" t="s">
        <v>117</v>
      </c>
      <c r="C24" s="184" t="s">
        <v>148</v>
      </c>
      <c r="D24" s="199"/>
      <c r="E24" s="166"/>
      <c r="F24" s="166"/>
      <c r="G24" s="166"/>
      <c r="H24" s="166"/>
      <c r="I24" s="166"/>
    </row>
    <row r="25" spans="1:9" ht="18" customHeight="1">
      <c r="A25" s="182"/>
      <c r="B25" s="183" t="s">
        <v>252</v>
      </c>
      <c r="C25" s="184"/>
      <c r="D25" s="291"/>
      <c r="E25" s="166"/>
      <c r="F25" s="166"/>
      <c r="G25" s="166"/>
      <c r="H25" s="166"/>
      <c r="I25" s="166"/>
    </row>
    <row r="26" spans="1:9" ht="18" customHeight="1">
      <c r="A26" s="182"/>
      <c r="B26" s="183" t="s">
        <v>253</v>
      </c>
      <c r="C26" s="184"/>
      <c r="D26" s="291"/>
      <c r="E26" s="166"/>
      <c r="F26" s="166"/>
      <c r="G26" s="166"/>
      <c r="H26" s="166"/>
      <c r="I26" s="166"/>
    </row>
    <row r="27" spans="1:9" ht="18" customHeight="1">
      <c r="A27" s="182"/>
      <c r="B27" s="183" t="s">
        <v>254</v>
      </c>
      <c r="C27" s="184"/>
      <c r="D27" s="291"/>
      <c r="E27" s="166"/>
      <c r="F27" s="166"/>
      <c r="G27" s="166"/>
      <c r="H27" s="166"/>
      <c r="I27" s="166"/>
    </row>
    <row r="28" spans="1:9" ht="18" customHeight="1" thickBot="1">
      <c r="A28" s="182"/>
      <c r="B28" s="183" t="s">
        <v>255</v>
      </c>
      <c r="C28" s="184"/>
      <c r="D28" s="200"/>
      <c r="E28" s="166"/>
      <c r="F28" s="166"/>
      <c r="G28" s="166"/>
      <c r="H28" s="166"/>
      <c r="I28" s="166"/>
    </row>
    <row r="29" spans="1:9" ht="18" customHeight="1" thickBot="1" thickTop="1">
      <c r="A29" s="170"/>
      <c r="B29" s="186" t="s">
        <v>118</v>
      </c>
      <c r="C29" s="294"/>
      <c r="D29" s="332">
        <f>SUM(D6:D28)</f>
        <v>0</v>
      </c>
      <c r="E29" s="166"/>
      <c r="F29" s="166"/>
      <c r="G29" s="166"/>
      <c r="H29" s="166"/>
      <c r="I29" s="166"/>
    </row>
    <row r="30" spans="1:9" ht="18">
      <c r="A30" s="170"/>
      <c r="B30" s="170"/>
      <c r="C30" s="187"/>
      <c r="D30" s="182"/>
      <c r="E30" s="166"/>
      <c r="F30" s="166"/>
      <c r="G30" s="166"/>
      <c r="H30" s="166"/>
      <c r="I30" s="166"/>
    </row>
    <row r="31" spans="1:9" ht="18.75" thickBot="1">
      <c r="A31" s="170"/>
      <c r="B31" s="173" t="s">
        <v>119</v>
      </c>
      <c r="C31" s="174"/>
      <c r="D31" s="171"/>
      <c r="E31" s="166"/>
      <c r="F31" s="166"/>
      <c r="G31" s="166"/>
      <c r="H31" s="166"/>
      <c r="I31" s="166"/>
    </row>
    <row r="32" spans="1:9" ht="18">
      <c r="A32" s="170"/>
      <c r="B32" s="175" t="s">
        <v>94</v>
      </c>
      <c r="C32" s="176" t="s">
        <v>95</v>
      </c>
      <c r="D32" s="196" t="s">
        <v>79</v>
      </c>
      <c r="E32" s="166"/>
      <c r="F32" s="166"/>
      <c r="G32" s="166"/>
      <c r="H32" s="166"/>
      <c r="I32" s="166"/>
    </row>
    <row r="33" spans="1:9" ht="36">
      <c r="A33" s="170"/>
      <c r="B33" s="177" t="s">
        <v>60</v>
      </c>
      <c r="C33" s="178" t="s">
        <v>251</v>
      </c>
      <c r="D33" s="197"/>
      <c r="E33" s="166"/>
      <c r="F33" s="166"/>
      <c r="G33" s="166"/>
      <c r="H33" s="166"/>
      <c r="I33" s="166"/>
    </row>
    <row r="34" spans="1:9" ht="18">
      <c r="A34" s="170"/>
      <c r="B34" s="177" t="s">
        <v>120</v>
      </c>
      <c r="C34" s="178" t="s">
        <v>149</v>
      </c>
      <c r="D34" s="197"/>
      <c r="E34" s="166"/>
      <c r="F34" s="166"/>
      <c r="G34" s="166"/>
      <c r="H34" s="166"/>
      <c r="I34" s="166"/>
    </row>
    <row r="35" spans="1:9" ht="18">
      <c r="A35" s="170"/>
      <c r="B35" s="177" t="s">
        <v>121</v>
      </c>
      <c r="C35" s="178" t="s">
        <v>236</v>
      </c>
      <c r="D35" s="197"/>
      <c r="E35" s="166"/>
      <c r="F35" s="166"/>
      <c r="G35" s="166"/>
      <c r="H35" s="166"/>
      <c r="I35" s="166"/>
    </row>
    <row r="36" spans="1:9" ht="18">
      <c r="A36" s="170"/>
      <c r="B36" s="183" t="s">
        <v>173</v>
      </c>
      <c r="C36" s="184" t="s">
        <v>150</v>
      </c>
      <c r="D36" s="199"/>
      <c r="E36" s="166"/>
      <c r="F36" s="166"/>
      <c r="G36" s="166"/>
      <c r="H36" s="166"/>
      <c r="I36" s="166"/>
    </row>
    <row r="37" spans="1:9" ht="18">
      <c r="A37" s="170"/>
      <c r="B37" s="183" t="s">
        <v>122</v>
      </c>
      <c r="C37" s="184" t="s">
        <v>123</v>
      </c>
      <c r="D37" s="199"/>
      <c r="E37" s="166"/>
      <c r="F37" s="166"/>
      <c r="G37" s="166"/>
      <c r="H37" s="166"/>
      <c r="I37" s="166"/>
    </row>
    <row r="38" spans="1:9" ht="18">
      <c r="A38" s="170"/>
      <c r="B38" s="180" t="s">
        <v>235</v>
      </c>
      <c r="C38" s="181" t="s">
        <v>151</v>
      </c>
      <c r="D38" s="199"/>
      <c r="E38" s="166"/>
      <c r="F38" s="166"/>
      <c r="G38" s="166"/>
      <c r="H38" s="166"/>
      <c r="I38" s="166"/>
    </row>
    <row r="39" spans="1:9" ht="18">
      <c r="A39" s="170"/>
      <c r="B39" s="180" t="s">
        <v>97</v>
      </c>
      <c r="C39" s="181" t="s">
        <v>152</v>
      </c>
      <c r="D39" s="199"/>
      <c r="E39" s="166"/>
      <c r="F39" s="166"/>
      <c r="G39" s="166"/>
      <c r="H39" s="166"/>
      <c r="I39" s="166"/>
    </row>
    <row r="40" spans="1:9" ht="18">
      <c r="A40" s="170"/>
      <c r="B40" s="180" t="s">
        <v>100</v>
      </c>
      <c r="C40" s="181" t="s">
        <v>171</v>
      </c>
      <c r="D40" s="199"/>
      <c r="E40" s="166"/>
      <c r="F40" s="166"/>
      <c r="G40" s="166"/>
      <c r="H40" s="166"/>
      <c r="I40" s="166"/>
    </row>
    <row r="41" spans="1:9" ht="18">
      <c r="A41" s="170"/>
      <c r="B41" s="180" t="s">
        <v>102</v>
      </c>
      <c r="C41" s="181" t="s">
        <v>124</v>
      </c>
      <c r="D41" s="199"/>
      <c r="E41" s="166"/>
      <c r="F41" s="166"/>
      <c r="G41" s="166"/>
      <c r="H41" s="166"/>
      <c r="I41" s="166"/>
    </row>
    <row r="42" spans="1:9" ht="18">
      <c r="A42" s="170"/>
      <c r="B42" s="188" t="s">
        <v>104</v>
      </c>
      <c r="C42" s="189" t="s">
        <v>172</v>
      </c>
      <c r="D42" s="199"/>
      <c r="E42" s="166"/>
      <c r="F42" s="166"/>
      <c r="G42" s="166"/>
      <c r="H42" s="166"/>
      <c r="I42" s="166"/>
    </row>
    <row r="43" spans="1:9" ht="18">
      <c r="A43" s="170"/>
      <c r="B43" s="183" t="s">
        <v>125</v>
      </c>
      <c r="C43" s="184" t="s">
        <v>153</v>
      </c>
      <c r="D43" s="199"/>
      <c r="E43" s="166"/>
      <c r="F43" s="166"/>
      <c r="G43" s="166"/>
      <c r="H43" s="166"/>
      <c r="I43" s="166"/>
    </row>
    <row r="44" spans="1:9" ht="18">
      <c r="A44" s="170"/>
      <c r="B44" s="183" t="s">
        <v>126</v>
      </c>
      <c r="C44" s="184" t="s">
        <v>127</v>
      </c>
      <c r="D44" s="199"/>
      <c r="E44" s="166"/>
      <c r="F44" s="166"/>
      <c r="G44" s="166"/>
      <c r="H44" s="166"/>
      <c r="I44" s="166"/>
    </row>
    <row r="45" spans="1:9" ht="18">
      <c r="A45" s="170"/>
      <c r="B45" s="183" t="s">
        <v>108</v>
      </c>
      <c r="C45" s="184" t="s">
        <v>154</v>
      </c>
      <c r="D45" s="199"/>
      <c r="E45" s="166"/>
      <c r="F45" s="166"/>
      <c r="G45" s="166"/>
      <c r="H45" s="166"/>
      <c r="I45" s="166"/>
    </row>
    <row r="46" spans="1:9" ht="18">
      <c r="A46" s="170"/>
      <c r="B46" s="183" t="s">
        <v>110</v>
      </c>
      <c r="C46" s="184" t="s">
        <v>155</v>
      </c>
      <c r="D46" s="199"/>
      <c r="E46" s="166"/>
      <c r="F46" s="166"/>
      <c r="G46" s="166"/>
      <c r="H46" s="166"/>
      <c r="I46" s="166"/>
    </row>
    <row r="47" spans="1:9" ht="18">
      <c r="A47" s="166"/>
      <c r="B47" s="183" t="s">
        <v>233</v>
      </c>
      <c r="C47" s="184" t="s">
        <v>234</v>
      </c>
      <c r="D47" s="199"/>
      <c r="E47" s="166"/>
      <c r="F47" s="166"/>
      <c r="G47" s="166"/>
      <c r="H47" s="166"/>
      <c r="I47" s="166"/>
    </row>
    <row r="48" spans="1:9" ht="18">
      <c r="A48" s="166"/>
      <c r="B48" s="190" t="s">
        <v>61</v>
      </c>
      <c r="C48" s="191" t="s">
        <v>144</v>
      </c>
      <c r="D48" s="199"/>
      <c r="E48" s="166"/>
      <c r="F48" s="166"/>
      <c r="G48" s="166"/>
      <c r="H48" s="166"/>
      <c r="I48" s="166"/>
    </row>
    <row r="49" spans="1:9" ht="18">
      <c r="A49" s="166"/>
      <c r="B49" s="183" t="s">
        <v>159</v>
      </c>
      <c r="C49" s="184" t="s">
        <v>247</v>
      </c>
      <c r="D49" s="199"/>
      <c r="E49" s="166"/>
      <c r="F49" s="166"/>
      <c r="G49" s="166"/>
      <c r="H49" s="166"/>
      <c r="I49" s="166"/>
    </row>
    <row r="50" spans="1:9" ht="18">
      <c r="A50" s="166"/>
      <c r="B50" s="183" t="s">
        <v>128</v>
      </c>
      <c r="C50" s="184" t="s">
        <v>248</v>
      </c>
      <c r="D50" s="199"/>
      <c r="E50" s="166"/>
      <c r="F50" s="166"/>
      <c r="G50" s="166"/>
      <c r="H50" s="166"/>
      <c r="I50" s="166"/>
    </row>
    <row r="51" spans="1:9" ht="18">
      <c r="A51" s="166"/>
      <c r="B51" s="183" t="s">
        <v>129</v>
      </c>
      <c r="C51" s="191" t="s">
        <v>156</v>
      </c>
      <c r="D51" s="199"/>
      <c r="E51" s="166"/>
      <c r="F51" s="166"/>
      <c r="G51" s="166"/>
      <c r="H51" s="166"/>
      <c r="I51" s="166"/>
    </row>
    <row r="52" spans="1:9" ht="18.75" customHeight="1">
      <c r="A52" s="166"/>
      <c r="B52" s="190" t="s">
        <v>130</v>
      </c>
      <c r="C52" s="191" t="s">
        <v>131</v>
      </c>
      <c r="D52" s="179"/>
      <c r="E52" s="166"/>
      <c r="F52" s="166"/>
      <c r="G52" s="166"/>
      <c r="H52" s="166"/>
      <c r="I52" s="166"/>
    </row>
    <row r="53" spans="1:9" ht="18.75" customHeight="1">
      <c r="A53" s="166"/>
      <c r="B53" s="190" t="s">
        <v>217</v>
      </c>
      <c r="C53" s="191" t="s">
        <v>250</v>
      </c>
      <c r="D53" s="179"/>
      <c r="E53" s="166"/>
      <c r="F53" s="166"/>
      <c r="G53" s="166"/>
      <c r="H53" s="166"/>
      <c r="I53" s="166"/>
    </row>
    <row r="54" spans="1:9" ht="18">
      <c r="A54" s="166"/>
      <c r="B54" s="183" t="s">
        <v>132</v>
      </c>
      <c r="C54" s="184" t="s">
        <v>133</v>
      </c>
      <c r="D54" s="179"/>
      <c r="E54" s="166"/>
      <c r="F54" s="166"/>
      <c r="G54" s="166"/>
      <c r="H54" s="166"/>
      <c r="I54" s="166"/>
    </row>
    <row r="55" spans="1:9" ht="18">
      <c r="A55" s="166"/>
      <c r="B55" s="190" t="s">
        <v>134</v>
      </c>
      <c r="C55" s="191" t="s">
        <v>249</v>
      </c>
      <c r="D55" s="179"/>
      <c r="E55" s="166"/>
      <c r="F55" s="166"/>
      <c r="G55" s="166"/>
      <c r="H55" s="166"/>
      <c r="I55" s="166"/>
    </row>
    <row r="56" spans="1:9" ht="18">
      <c r="A56" s="166"/>
      <c r="B56" s="183" t="s">
        <v>135</v>
      </c>
      <c r="C56" s="184" t="s">
        <v>136</v>
      </c>
      <c r="D56" s="179"/>
      <c r="E56" s="166"/>
      <c r="F56" s="166"/>
      <c r="G56" s="166"/>
      <c r="H56" s="166"/>
      <c r="I56" s="166"/>
    </row>
    <row r="57" spans="1:9" ht="18">
      <c r="A57" s="166"/>
      <c r="B57" s="183" t="s">
        <v>137</v>
      </c>
      <c r="C57" s="184" t="s">
        <v>138</v>
      </c>
      <c r="D57" s="179"/>
      <c r="E57" s="166"/>
      <c r="F57" s="166"/>
      <c r="G57" s="166"/>
      <c r="H57" s="166"/>
      <c r="I57" s="166"/>
    </row>
    <row r="58" spans="1:9" ht="18">
      <c r="A58" s="166"/>
      <c r="B58" s="183" t="s">
        <v>139</v>
      </c>
      <c r="C58" s="184" t="s">
        <v>140</v>
      </c>
      <c r="D58" s="179"/>
      <c r="E58" s="166"/>
      <c r="F58" s="166"/>
      <c r="G58" s="166"/>
      <c r="H58" s="166"/>
      <c r="I58" s="166"/>
    </row>
    <row r="59" spans="1:9" ht="18">
      <c r="A59" s="166"/>
      <c r="B59" s="292" t="s">
        <v>256</v>
      </c>
      <c r="C59" s="293"/>
      <c r="D59" s="179"/>
      <c r="E59" s="166"/>
      <c r="F59" s="166"/>
      <c r="G59" s="166"/>
      <c r="H59" s="166"/>
      <c r="I59" s="166"/>
    </row>
    <row r="60" spans="1:9" ht="18">
      <c r="A60" s="166"/>
      <c r="B60" s="292" t="s">
        <v>257</v>
      </c>
      <c r="C60" s="293"/>
      <c r="D60" s="179"/>
      <c r="E60" s="166"/>
      <c r="F60" s="166"/>
      <c r="G60" s="166"/>
      <c r="H60" s="166"/>
      <c r="I60" s="166"/>
    </row>
    <row r="61" spans="1:9" ht="18">
      <c r="A61" s="166"/>
      <c r="B61" s="292" t="s">
        <v>258</v>
      </c>
      <c r="C61" s="293"/>
      <c r="D61" s="179"/>
      <c r="E61" s="166"/>
      <c r="F61" s="166"/>
      <c r="G61" s="166"/>
      <c r="H61" s="166"/>
      <c r="I61" s="166"/>
    </row>
    <row r="62" spans="1:9" ht="18.75" thickBot="1">
      <c r="A62" s="166"/>
      <c r="B62" s="292" t="s">
        <v>259</v>
      </c>
      <c r="C62" s="293"/>
      <c r="D62" s="185"/>
      <c r="E62" s="166"/>
      <c r="F62" s="166"/>
      <c r="G62" s="166"/>
      <c r="H62" s="166"/>
      <c r="I62" s="166"/>
    </row>
    <row r="63" spans="1:9" ht="19.5" thickBot="1" thickTop="1">
      <c r="A63" s="166"/>
      <c r="B63" s="192" t="s">
        <v>141</v>
      </c>
      <c r="C63" s="193"/>
      <c r="D63" s="330">
        <f>SUM(D33:D62)</f>
        <v>0</v>
      </c>
      <c r="E63" s="166"/>
      <c r="F63" s="166"/>
      <c r="G63" s="166"/>
      <c r="H63" s="166"/>
      <c r="I63" s="166"/>
    </row>
    <row r="64" spans="1:9" ht="18.75" thickBot="1">
      <c r="A64" s="166"/>
      <c r="B64" s="166"/>
      <c r="C64" s="194"/>
      <c r="D64" s="172"/>
      <c r="E64" s="166"/>
      <c r="F64" s="166"/>
      <c r="G64" s="166"/>
      <c r="H64" s="166"/>
      <c r="I64" s="166"/>
    </row>
    <row r="65" spans="1:9" ht="18.75" thickBot="1">
      <c r="A65" s="166"/>
      <c r="B65" s="166" t="s">
        <v>1</v>
      </c>
      <c r="C65" s="296" t="s">
        <v>260</v>
      </c>
      <c r="D65" s="331">
        <f>D29-D63</f>
        <v>0</v>
      </c>
      <c r="E65" s="166"/>
      <c r="F65" s="166"/>
      <c r="G65" s="166"/>
      <c r="H65" s="166"/>
      <c r="I65" s="166"/>
    </row>
    <row r="66" spans="1:9" ht="18">
      <c r="A66" s="166"/>
      <c r="B66" s="166" t="s">
        <v>263</v>
      </c>
      <c r="C66" s="194"/>
      <c r="D66" s="172"/>
      <c r="E66" s="166"/>
      <c r="F66" s="166"/>
      <c r="G66" s="166"/>
      <c r="H66" s="166"/>
      <c r="I66" s="166"/>
    </row>
    <row r="67" spans="1:9" ht="18">
      <c r="A67" s="166"/>
      <c r="B67" s="166" t="s">
        <v>264</v>
      </c>
      <c r="C67" s="194"/>
      <c r="D67" s="172"/>
      <c r="E67" s="166"/>
      <c r="F67" s="166"/>
      <c r="G67" s="166"/>
      <c r="H67" s="166"/>
      <c r="I67" s="166"/>
    </row>
    <row r="68" spans="1:9" ht="18">
      <c r="A68" s="166"/>
      <c r="B68" s="166" t="s">
        <v>265</v>
      </c>
      <c r="C68" s="194"/>
      <c r="D68" s="172"/>
      <c r="E68" s="166"/>
      <c r="F68" s="166"/>
      <c r="G68" s="166"/>
      <c r="H68" s="166"/>
      <c r="I68" s="166"/>
    </row>
    <row r="69" spans="1:9" ht="18">
      <c r="A69" s="166"/>
      <c r="B69" s="166" t="s">
        <v>266</v>
      </c>
      <c r="C69" s="194"/>
      <c r="D69" s="172"/>
      <c r="E69" s="166"/>
      <c r="F69" s="166"/>
      <c r="G69" s="166"/>
      <c r="H69" s="166"/>
      <c r="I69" s="166"/>
    </row>
    <row r="70" spans="1:4" ht="18">
      <c r="A70" s="195"/>
      <c r="B70" s="166"/>
      <c r="C70" s="194"/>
      <c r="D70" s="172"/>
    </row>
    <row r="71" spans="2:4" ht="18">
      <c r="B71" s="166"/>
      <c r="C71" s="194"/>
      <c r="D71" s="172"/>
    </row>
  </sheetData>
  <sheetProtection/>
  <mergeCells count="3">
    <mergeCell ref="B1:D1"/>
    <mergeCell ref="B2:D2"/>
    <mergeCell ref="B3:D3"/>
  </mergeCells>
  <printOptions horizontalCentered="1" verticalCentered="1"/>
  <pageMargins left="0.2362204724409449" right="0.2362204724409449" top="0.35433070866141736" bottom="0.35433070866141736" header="0.31496062992125984" footer="0.31496062992125984"/>
  <pageSetup fitToHeight="1" fitToWidth="1" orientation="portrait" scale="5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N118"/>
  <sheetViews>
    <sheetView zoomScale="75" zoomScaleNormal="75" zoomScalePageLayoutView="0" workbookViewId="0" topLeftCell="A1">
      <pane ySplit="7" topLeftCell="A8" activePane="bottomLeft" state="frozen"/>
      <selection pane="topLeft" activeCell="A1" sqref="A1"/>
      <selection pane="bottomLeft" activeCell="B8" sqref="B8"/>
    </sheetView>
  </sheetViews>
  <sheetFormatPr defaultColWidth="9.140625" defaultRowHeight="12.75"/>
  <cols>
    <col min="1" max="1" width="6.00390625" style="24" customWidth="1"/>
    <col min="2" max="2" width="9.00390625" style="24" customWidth="1"/>
    <col min="3" max="3" width="50.57421875" style="24" customWidth="1"/>
    <col min="4" max="4" width="15.57421875" style="24" customWidth="1"/>
    <col min="5" max="5" width="15.7109375" style="24" customWidth="1"/>
    <col min="6" max="12" width="12.28125" style="24" customWidth="1"/>
    <col min="13" max="13" width="12.8515625" style="24" customWidth="1"/>
    <col min="14" max="23" width="12.28125" style="24" customWidth="1"/>
    <col min="24" max="27" width="12.8515625" style="24" customWidth="1"/>
    <col min="28" max="28" width="13.00390625" style="24" customWidth="1"/>
    <col min="29" max="29" width="6.421875" style="24" customWidth="1"/>
    <col min="30" max="30" width="5.7109375" style="24" customWidth="1"/>
    <col min="31" max="31" width="6.140625" style="24" customWidth="1"/>
    <col min="32" max="16384" width="9.140625" style="24" customWidth="1"/>
  </cols>
  <sheetData>
    <row r="1" spans="1:28" ht="1.5" customHeight="1" thickTop="1">
      <c r="A1" s="474"/>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6"/>
    </row>
    <row r="2" spans="1:28" s="25" customFormat="1" ht="33" customHeight="1">
      <c r="A2" s="477" t="s">
        <v>40</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9"/>
    </row>
    <row r="3" spans="1:28" s="25" customFormat="1" ht="38.25" customHeight="1">
      <c r="A3" s="480" t="s">
        <v>41</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2"/>
    </row>
    <row r="4" spans="1:28" s="25" customFormat="1" ht="22.5" customHeight="1">
      <c r="A4" s="483"/>
      <c r="B4" s="484"/>
      <c r="C4" s="26" t="s">
        <v>6</v>
      </c>
      <c r="D4" s="27">
        <f>Cover!C4</f>
        <v>0</v>
      </c>
      <c r="E4" s="29"/>
      <c r="F4" s="485"/>
      <c r="G4" s="486"/>
      <c r="H4" s="487" t="s">
        <v>7</v>
      </c>
      <c r="I4" s="488"/>
      <c r="J4" s="32">
        <f>Cover!H4</f>
        <v>0</v>
      </c>
      <c r="K4" s="29"/>
      <c r="L4" s="244"/>
      <c r="M4" s="460"/>
      <c r="N4" s="461"/>
      <c r="O4" s="461"/>
      <c r="P4" s="461"/>
      <c r="Q4" s="461"/>
      <c r="R4" s="461"/>
      <c r="S4" s="461"/>
      <c r="T4" s="461"/>
      <c r="U4" s="461"/>
      <c r="V4" s="461"/>
      <c r="W4" s="461"/>
      <c r="X4" s="461"/>
      <c r="Y4" s="461"/>
      <c r="Z4" s="461"/>
      <c r="AA4" s="461"/>
      <c r="AB4" s="462"/>
    </row>
    <row r="5" spans="1:28" s="25" customFormat="1" ht="27" customHeight="1" thickBot="1">
      <c r="A5" s="463"/>
      <c r="B5" s="464"/>
      <c r="C5" s="464"/>
      <c r="D5" s="464"/>
      <c r="E5" s="464"/>
      <c r="F5" s="464"/>
      <c r="G5" s="464"/>
      <c r="H5" s="464"/>
      <c r="I5" s="33"/>
      <c r="J5" s="34" t="s">
        <v>42</v>
      </c>
      <c r="K5" s="35"/>
      <c r="L5" s="35"/>
      <c r="M5" s="36" t="str">
        <f>Cover!K3</f>
        <v>-</v>
      </c>
      <c r="N5" s="465"/>
      <c r="O5" s="466"/>
      <c r="P5" s="466"/>
      <c r="Q5" s="466"/>
      <c r="R5" s="466"/>
      <c r="S5" s="466"/>
      <c r="T5" s="466"/>
      <c r="U5" s="466"/>
      <c r="V5" s="466"/>
      <c r="W5" s="466"/>
      <c r="X5" s="466"/>
      <c r="Y5" s="466"/>
      <c r="Z5" s="466"/>
      <c r="AA5" s="466"/>
      <c r="AB5" s="467"/>
    </row>
    <row r="6" spans="1:28" s="25" customFormat="1" ht="15" customHeight="1">
      <c r="A6" s="37"/>
      <c r="B6" s="35"/>
      <c r="C6" s="35"/>
      <c r="D6" s="35"/>
      <c r="E6" s="35"/>
      <c r="F6" s="468" t="s">
        <v>43</v>
      </c>
      <c r="G6" s="469"/>
      <c r="H6" s="469"/>
      <c r="I6" s="469"/>
      <c r="J6" s="469"/>
      <c r="K6" s="469"/>
      <c r="L6" s="469"/>
      <c r="M6" s="469"/>
      <c r="N6" s="469"/>
      <c r="O6" s="469"/>
      <c r="P6" s="469"/>
      <c r="Q6" s="469"/>
      <c r="R6" s="469"/>
      <c r="S6" s="469"/>
      <c r="T6" s="469"/>
      <c r="U6" s="469"/>
      <c r="V6" s="469"/>
      <c r="W6" s="469"/>
      <c r="X6" s="469"/>
      <c r="Y6" s="469"/>
      <c r="Z6" s="469"/>
      <c r="AA6" s="469"/>
      <c r="AB6" s="470"/>
    </row>
    <row r="7" spans="1:28" ht="65.25" customHeight="1">
      <c r="A7" s="206" t="s">
        <v>44</v>
      </c>
      <c r="B7" s="42" t="s">
        <v>45</v>
      </c>
      <c r="C7" s="42" t="s">
        <v>46</v>
      </c>
      <c r="D7" s="40" t="s">
        <v>262</v>
      </c>
      <c r="E7" s="41" t="s">
        <v>47</v>
      </c>
      <c r="F7" s="321" t="str">
        <f>Budget!B6</f>
        <v>Alumni</v>
      </c>
      <c r="G7" s="321" t="str">
        <f>Budget!B7</f>
        <v>Bingo</v>
      </c>
      <c r="H7" s="321" t="str">
        <f>Budget!B8</f>
        <v>Canteen</v>
      </c>
      <c r="I7" s="321" t="str">
        <f>Budget!B9</f>
        <v>Canteen Float</v>
      </c>
      <c r="J7" s="321" t="str">
        <f>Budget!B10</f>
        <v>Christmas Dinner</v>
      </c>
      <c r="K7" s="321" t="str">
        <f>Budget!B11</f>
        <v>DND Reimbursement</v>
      </c>
      <c r="L7" s="321" t="str">
        <f>Budget!B12</f>
        <v>Donations with Tax Receipt</v>
      </c>
      <c r="M7" s="321" t="str">
        <f>Budget!B13</f>
        <v>Donations, anonymous</v>
      </c>
      <c r="N7" s="321" t="str">
        <f>Budget!B14</f>
        <v>Scholarship Fund</v>
      </c>
      <c r="O7" s="321" t="str">
        <f>Budget!B15</f>
        <v>Fund Raiser</v>
      </c>
      <c r="P7" s="321" t="str">
        <f>Budget!B16</f>
        <v>Grey Cup Pool</v>
      </c>
      <c r="Q7" s="321" t="str">
        <f>Budget!B17</f>
        <v>GST Rebate</v>
      </c>
      <c r="R7" s="321" t="str">
        <f>Budget!B18</f>
        <v>Gas Cards</v>
      </c>
      <c r="S7" s="322" t="str">
        <f>Budget!B19</f>
        <v>Interest - Chequing and Savings Accounts</v>
      </c>
      <c r="T7" s="322" t="str">
        <f>Budget!B20</f>
        <v>Legion</v>
      </c>
      <c r="U7" s="322" t="str">
        <f>Budget!B21</f>
        <v>Memberships</v>
      </c>
      <c r="V7" s="322" t="str">
        <f>Budget!B22</f>
        <v>Miscellaneous</v>
      </c>
      <c r="W7" s="322" t="str">
        <f>Budget!B23</f>
        <v>Officers' Mess</v>
      </c>
      <c r="X7" s="323" t="str">
        <f>Budget!B24</f>
        <v>Souvenirs Sales</v>
      </c>
      <c r="Y7" s="324" t="str">
        <f>Budget!B25</f>
        <v>option 1</v>
      </c>
      <c r="Z7" s="323" t="str">
        <f>Budget!B26</f>
        <v>option 2</v>
      </c>
      <c r="AA7" s="323" t="str">
        <f>Budget!B27</f>
        <v>option 3</v>
      </c>
      <c r="AB7" s="325" t="str">
        <f>Budget!B28</f>
        <v>option 4</v>
      </c>
    </row>
    <row r="8" spans="1:28" ht="12.75">
      <c r="A8" s="43">
        <v>1</v>
      </c>
      <c r="B8" s="44"/>
      <c r="C8" s="45"/>
      <c r="D8" s="46"/>
      <c r="E8" s="230">
        <f>+SUM(F8:AB8)-D8</f>
        <v>0</v>
      </c>
      <c r="F8" s="47"/>
      <c r="G8" s="48"/>
      <c r="H8" s="48"/>
      <c r="I8" s="48"/>
      <c r="J8" s="48"/>
      <c r="K8" s="48"/>
      <c r="L8" s="48"/>
      <c r="M8" s="48"/>
      <c r="N8" s="49"/>
      <c r="O8" s="49"/>
      <c r="P8" s="49"/>
      <c r="Q8" s="49"/>
      <c r="R8" s="49"/>
      <c r="S8" s="49"/>
      <c r="T8" s="49"/>
      <c r="U8" s="49"/>
      <c r="V8" s="49"/>
      <c r="W8" s="49"/>
      <c r="X8" s="49"/>
      <c r="Y8" s="49"/>
      <c r="Z8" s="49"/>
      <c r="AA8" s="49"/>
      <c r="AB8" s="297"/>
    </row>
    <row r="9" spans="1:28" ht="12.75">
      <c r="A9" s="43">
        <v>2</v>
      </c>
      <c r="B9" s="44"/>
      <c r="C9" s="45"/>
      <c r="D9" s="46"/>
      <c r="E9" s="230">
        <f aca="true" t="shared" si="0" ref="E9:E72">+SUM(F9:AB9)-D9</f>
        <v>0</v>
      </c>
      <c r="F9" s="47"/>
      <c r="G9" s="48"/>
      <c r="H9" s="48"/>
      <c r="I9" s="48"/>
      <c r="J9" s="48"/>
      <c r="K9" s="48"/>
      <c r="L9" s="48"/>
      <c r="M9" s="48"/>
      <c r="N9" s="49"/>
      <c r="O9" s="49"/>
      <c r="P9" s="49"/>
      <c r="Q9" s="49"/>
      <c r="R9" s="49"/>
      <c r="S9" s="49"/>
      <c r="T9" s="49"/>
      <c r="U9" s="49"/>
      <c r="V9" s="49"/>
      <c r="W9" s="49"/>
      <c r="X9" s="49"/>
      <c r="Y9" s="49"/>
      <c r="Z9" s="49"/>
      <c r="AA9" s="49"/>
      <c r="AB9" s="297"/>
    </row>
    <row r="10" spans="1:28" ht="12.75">
      <c r="A10" s="43">
        <f>+A9+1</f>
        <v>3</v>
      </c>
      <c r="B10" s="44"/>
      <c r="C10" s="45"/>
      <c r="D10" s="46"/>
      <c r="E10" s="230">
        <f t="shared" si="0"/>
        <v>0</v>
      </c>
      <c r="F10" s="47"/>
      <c r="G10" s="48"/>
      <c r="H10" s="48"/>
      <c r="I10" s="48"/>
      <c r="J10" s="48"/>
      <c r="K10" s="48"/>
      <c r="L10" s="48"/>
      <c r="M10" s="48"/>
      <c r="N10" s="49"/>
      <c r="O10" s="49"/>
      <c r="P10" s="49"/>
      <c r="Q10" s="49"/>
      <c r="R10" s="49"/>
      <c r="S10" s="49"/>
      <c r="T10" s="49"/>
      <c r="U10" s="49"/>
      <c r="V10" s="49"/>
      <c r="W10" s="49"/>
      <c r="X10" s="49"/>
      <c r="Y10" s="49"/>
      <c r="Z10" s="49"/>
      <c r="AA10" s="49"/>
      <c r="AB10" s="297"/>
    </row>
    <row r="11" spans="1:40" ht="12.75">
      <c r="A11" s="43">
        <f aca="true" t="shared" si="1" ref="A11:A74">+A10+1</f>
        <v>4</v>
      </c>
      <c r="B11" s="44"/>
      <c r="C11" s="45"/>
      <c r="D11" s="46"/>
      <c r="E11" s="230">
        <f t="shared" si="0"/>
        <v>0</v>
      </c>
      <c r="F11" s="47"/>
      <c r="G11" s="48"/>
      <c r="H11" s="48"/>
      <c r="I11" s="48"/>
      <c r="J11" s="48"/>
      <c r="K11" s="48"/>
      <c r="L11" s="48"/>
      <c r="M11" s="48"/>
      <c r="N11" s="49"/>
      <c r="O11" s="49"/>
      <c r="P11" s="49"/>
      <c r="Q11" s="49"/>
      <c r="R11" s="49"/>
      <c r="S11" s="49"/>
      <c r="T11" s="49"/>
      <c r="U11" s="49"/>
      <c r="V11" s="49"/>
      <c r="W11" s="49"/>
      <c r="X11" s="49"/>
      <c r="Y11" s="49"/>
      <c r="Z11" s="49"/>
      <c r="AA11" s="49"/>
      <c r="AB11" s="297"/>
      <c r="AE11" s="51"/>
      <c r="AF11" s="51"/>
      <c r="AG11" s="51"/>
      <c r="AH11" s="51"/>
      <c r="AI11" s="51"/>
      <c r="AJ11" s="51"/>
      <c r="AK11" s="51"/>
      <c r="AL11" s="51"/>
      <c r="AM11" s="51"/>
      <c r="AN11" s="51"/>
    </row>
    <row r="12" spans="1:28" ht="12.75">
      <c r="A12" s="43">
        <f t="shared" si="1"/>
        <v>5</v>
      </c>
      <c r="B12" s="44"/>
      <c r="C12" s="45"/>
      <c r="D12" s="46"/>
      <c r="E12" s="230">
        <f t="shared" si="0"/>
        <v>0</v>
      </c>
      <c r="F12" s="47"/>
      <c r="G12" s="48"/>
      <c r="H12" s="48"/>
      <c r="I12" s="48"/>
      <c r="J12" s="48"/>
      <c r="K12" s="48"/>
      <c r="L12" s="48"/>
      <c r="M12" s="48"/>
      <c r="N12" s="49"/>
      <c r="O12" s="49"/>
      <c r="P12" s="49"/>
      <c r="Q12" s="49"/>
      <c r="R12" s="49"/>
      <c r="S12" s="49"/>
      <c r="T12" s="49"/>
      <c r="U12" s="49"/>
      <c r="V12" s="49"/>
      <c r="W12" s="49"/>
      <c r="X12" s="49"/>
      <c r="Y12" s="49"/>
      <c r="Z12" s="49"/>
      <c r="AA12" s="49"/>
      <c r="AB12" s="297"/>
    </row>
    <row r="13" spans="1:28" ht="12.75">
      <c r="A13" s="43">
        <f t="shared" si="1"/>
        <v>6</v>
      </c>
      <c r="B13" s="44"/>
      <c r="C13" s="45"/>
      <c r="D13" s="46"/>
      <c r="E13" s="230">
        <f t="shared" si="0"/>
        <v>0</v>
      </c>
      <c r="F13" s="47"/>
      <c r="G13" s="48"/>
      <c r="H13" s="48"/>
      <c r="I13" s="48"/>
      <c r="J13" s="48"/>
      <c r="K13" s="48"/>
      <c r="L13" s="48"/>
      <c r="M13" s="48"/>
      <c r="N13" s="49"/>
      <c r="O13" s="49"/>
      <c r="P13" s="49"/>
      <c r="Q13" s="49"/>
      <c r="R13" s="49"/>
      <c r="S13" s="49"/>
      <c r="T13" s="49"/>
      <c r="U13" s="49"/>
      <c r="V13" s="49"/>
      <c r="W13" s="49"/>
      <c r="X13" s="49"/>
      <c r="Y13" s="49"/>
      <c r="Z13" s="49"/>
      <c r="AA13" s="49"/>
      <c r="AB13" s="297"/>
    </row>
    <row r="14" spans="1:28" ht="12.75">
      <c r="A14" s="43">
        <f t="shared" si="1"/>
        <v>7</v>
      </c>
      <c r="B14" s="44"/>
      <c r="C14" s="45"/>
      <c r="D14" s="46"/>
      <c r="E14" s="230">
        <f t="shared" si="0"/>
        <v>0</v>
      </c>
      <c r="F14" s="47"/>
      <c r="G14" s="48"/>
      <c r="H14" s="48"/>
      <c r="I14" s="48"/>
      <c r="J14" s="48"/>
      <c r="K14" s="48"/>
      <c r="L14" s="48"/>
      <c r="M14" s="48"/>
      <c r="N14" s="49"/>
      <c r="O14" s="49"/>
      <c r="P14" s="49"/>
      <c r="Q14" s="49"/>
      <c r="R14" s="49"/>
      <c r="S14" s="49"/>
      <c r="T14" s="49"/>
      <c r="U14" s="49"/>
      <c r="V14" s="49"/>
      <c r="W14" s="49"/>
      <c r="X14" s="49"/>
      <c r="Y14" s="49"/>
      <c r="Z14" s="49"/>
      <c r="AA14" s="49"/>
      <c r="AB14" s="297"/>
    </row>
    <row r="15" spans="1:28" ht="12.75">
      <c r="A15" s="43">
        <f t="shared" si="1"/>
        <v>8</v>
      </c>
      <c r="B15" s="44"/>
      <c r="C15" s="45"/>
      <c r="D15" s="46"/>
      <c r="E15" s="230">
        <f t="shared" si="0"/>
        <v>0</v>
      </c>
      <c r="F15" s="47"/>
      <c r="G15" s="48"/>
      <c r="H15" s="48"/>
      <c r="I15" s="48"/>
      <c r="J15" s="48"/>
      <c r="K15" s="48"/>
      <c r="L15" s="48"/>
      <c r="M15" s="48"/>
      <c r="N15" s="49"/>
      <c r="O15" s="49"/>
      <c r="P15" s="49"/>
      <c r="Q15" s="49"/>
      <c r="R15" s="49"/>
      <c r="S15" s="49"/>
      <c r="T15" s="49"/>
      <c r="U15" s="49"/>
      <c r="V15" s="49"/>
      <c r="W15" s="49"/>
      <c r="X15" s="49"/>
      <c r="Y15" s="49"/>
      <c r="Z15" s="49"/>
      <c r="AA15" s="49"/>
      <c r="AB15" s="297"/>
    </row>
    <row r="16" spans="1:28" ht="12.75">
      <c r="A16" s="43">
        <f t="shared" si="1"/>
        <v>9</v>
      </c>
      <c r="B16" s="44"/>
      <c r="C16" s="45"/>
      <c r="D16" s="46"/>
      <c r="E16" s="230">
        <f t="shared" si="0"/>
        <v>0</v>
      </c>
      <c r="F16" s="47"/>
      <c r="G16" s="48"/>
      <c r="H16" s="48"/>
      <c r="I16" s="48"/>
      <c r="J16" s="48"/>
      <c r="K16" s="48"/>
      <c r="L16" s="48"/>
      <c r="M16" s="48"/>
      <c r="N16" s="49"/>
      <c r="O16" s="49"/>
      <c r="P16" s="49"/>
      <c r="Q16" s="49"/>
      <c r="R16" s="49"/>
      <c r="S16" s="49"/>
      <c r="T16" s="49"/>
      <c r="U16" s="49"/>
      <c r="V16" s="49"/>
      <c r="W16" s="49"/>
      <c r="X16" s="49"/>
      <c r="Y16" s="49"/>
      <c r="Z16" s="49"/>
      <c r="AA16" s="49"/>
      <c r="AB16" s="297"/>
    </row>
    <row r="17" spans="1:28" ht="12.75">
      <c r="A17" s="43">
        <f t="shared" si="1"/>
        <v>10</v>
      </c>
      <c r="B17" s="44"/>
      <c r="C17" s="45"/>
      <c r="D17" s="46"/>
      <c r="E17" s="230">
        <f t="shared" si="0"/>
        <v>0</v>
      </c>
      <c r="F17" s="47"/>
      <c r="G17" s="48"/>
      <c r="H17" s="48"/>
      <c r="I17" s="48"/>
      <c r="J17" s="48"/>
      <c r="K17" s="48"/>
      <c r="L17" s="48"/>
      <c r="M17" s="48"/>
      <c r="N17" s="49"/>
      <c r="O17" s="49"/>
      <c r="P17" s="49"/>
      <c r="Q17" s="49"/>
      <c r="R17" s="49"/>
      <c r="S17" s="49"/>
      <c r="T17" s="49"/>
      <c r="U17" s="49"/>
      <c r="V17" s="49"/>
      <c r="W17" s="49"/>
      <c r="X17" s="49"/>
      <c r="Y17" s="49"/>
      <c r="Z17" s="49"/>
      <c r="AA17" s="49"/>
      <c r="AB17" s="297"/>
    </row>
    <row r="18" spans="1:28" ht="12.75">
      <c r="A18" s="43">
        <f t="shared" si="1"/>
        <v>11</v>
      </c>
      <c r="B18" s="44"/>
      <c r="C18" s="45"/>
      <c r="D18" s="46"/>
      <c r="E18" s="230">
        <f t="shared" si="0"/>
        <v>0</v>
      </c>
      <c r="F18" s="47"/>
      <c r="G18" s="48"/>
      <c r="H18" s="48"/>
      <c r="I18" s="48"/>
      <c r="J18" s="48"/>
      <c r="K18" s="48"/>
      <c r="L18" s="48"/>
      <c r="M18" s="48"/>
      <c r="N18" s="49"/>
      <c r="O18" s="49"/>
      <c r="P18" s="49"/>
      <c r="Q18" s="49"/>
      <c r="R18" s="49"/>
      <c r="S18" s="49"/>
      <c r="T18" s="49"/>
      <c r="U18" s="49"/>
      <c r="V18" s="49"/>
      <c r="W18" s="49"/>
      <c r="X18" s="49"/>
      <c r="Y18" s="49"/>
      <c r="Z18" s="49"/>
      <c r="AA18" s="49"/>
      <c r="AB18" s="297"/>
    </row>
    <row r="19" spans="1:28" ht="12.75">
      <c r="A19" s="43">
        <f t="shared" si="1"/>
        <v>12</v>
      </c>
      <c r="B19" s="44"/>
      <c r="C19" s="45"/>
      <c r="D19" s="46"/>
      <c r="E19" s="230">
        <f t="shared" si="0"/>
        <v>0</v>
      </c>
      <c r="F19" s="47"/>
      <c r="G19" s="48"/>
      <c r="H19" s="48"/>
      <c r="I19" s="48"/>
      <c r="J19" s="48"/>
      <c r="K19" s="48"/>
      <c r="L19" s="48"/>
      <c r="M19" s="48"/>
      <c r="N19" s="49"/>
      <c r="O19" s="49"/>
      <c r="P19" s="49"/>
      <c r="Q19" s="49"/>
      <c r="R19" s="49"/>
      <c r="S19" s="49"/>
      <c r="T19" s="49"/>
      <c r="U19" s="49"/>
      <c r="V19" s="49"/>
      <c r="W19" s="49"/>
      <c r="X19" s="49"/>
      <c r="Y19" s="49"/>
      <c r="Z19" s="49"/>
      <c r="AA19" s="49"/>
      <c r="AB19" s="297"/>
    </row>
    <row r="20" spans="1:28" ht="12.75">
      <c r="A20" s="43">
        <f t="shared" si="1"/>
        <v>13</v>
      </c>
      <c r="B20" s="44"/>
      <c r="C20" s="45"/>
      <c r="D20" s="46"/>
      <c r="E20" s="230">
        <f t="shared" si="0"/>
        <v>0</v>
      </c>
      <c r="F20" s="47"/>
      <c r="G20" s="48"/>
      <c r="H20" s="48"/>
      <c r="I20" s="48"/>
      <c r="J20" s="48"/>
      <c r="K20" s="48"/>
      <c r="L20" s="48"/>
      <c r="M20" s="48"/>
      <c r="N20" s="49"/>
      <c r="O20" s="49"/>
      <c r="P20" s="49"/>
      <c r="Q20" s="49"/>
      <c r="R20" s="49"/>
      <c r="S20" s="49"/>
      <c r="T20" s="49"/>
      <c r="U20" s="49"/>
      <c r="V20" s="49"/>
      <c r="W20" s="49"/>
      <c r="X20" s="49"/>
      <c r="Y20" s="49"/>
      <c r="Z20" s="49"/>
      <c r="AA20" s="49"/>
      <c r="AB20" s="297"/>
    </row>
    <row r="21" spans="1:28" ht="12.75">
      <c r="A21" s="43">
        <f t="shared" si="1"/>
        <v>14</v>
      </c>
      <c r="B21" s="44"/>
      <c r="C21" s="45"/>
      <c r="D21" s="46"/>
      <c r="E21" s="230">
        <f t="shared" si="0"/>
        <v>0</v>
      </c>
      <c r="F21" s="47"/>
      <c r="G21" s="48"/>
      <c r="H21" s="48"/>
      <c r="I21" s="48"/>
      <c r="J21" s="48"/>
      <c r="K21" s="48"/>
      <c r="L21" s="48"/>
      <c r="M21" s="48"/>
      <c r="N21" s="49"/>
      <c r="O21" s="49"/>
      <c r="P21" s="49"/>
      <c r="Q21" s="49"/>
      <c r="R21" s="49"/>
      <c r="S21" s="49"/>
      <c r="T21" s="49"/>
      <c r="U21" s="49"/>
      <c r="V21" s="49"/>
      <c r="W21" s="49"/>
      <c r="X21" s="49"/>
      <c r="Y21" s="49"/>
      <c r="Z21" s="49"/>
      <c r="AA21" s="49"/>
      <c r="AB21" s="297"/>
    </row>
    <row r="22" spans="1:28" ht="12.75">
      <c r="A22" s="43">
        <f t="shared" si="1"/>
        <v>15</v>
      </c>
      <c r="B22" s="44"/>
      <c r="C22" s="45"/>
      <c r="D22" s="46"/>
      <c r="E22" s="230">
        <f t="shared" si="0"/>
        <v>0</v>
      </c>
      <c r="F22" s="47"/>
      <c r="G22" s="48"/>
      <c r="H22" s="48"/>
      <c r="I22" s="48"/>
      <c r="J22" s="48"/>
      <c r="K22" s="48"/>
      <c r="L22" s="48"/>
      <c r="M22" s="48"/>
      <c r="N22" s="49"/>
      <c r="O22" s="49"/>
      <c r="P22" s="49"/>
      <c r="Q22" s="49"/>
      <c r="R22" s="49"/>
      <c r="S22" s="49"/>
      <c r="T22" s="49"/>
      <c r="U22" s="49"/>
      <c r="V22" s="49"/>
      <c r="W22" s="49"/>
      <c r="X22" s="49"/>
      <c r="Y22" s="49"/>
      <c r="Z22" s="49"/>
      <c r="AA22" s="49"/>
      <c r="AB22" s="297"/>
    </row>
    <row r="23" spans="1:28" ht="12.75">
      <c r="A23" s="43">
        <f t="shared" si="1"/>
        <v>16</v>
      </c>
      <c r="B23" s="44"/>
      <c r="C23" s="45"/>
      <c r="D23" s="46"/>
      <c r="E23" s="230">
        <f t="shared" si="0"/>
        <v>0</v>
      </c>
      <c r="F23" s="47"/>
      <c r="G23" s="48"/>
      <c r="H23" s="48"/>
      <c r="I23" s="48"/>
      <c r="J23" s="48"/>
      <c r="K23" s="48"/>
      <c r="L23" s="48"/>
      <c r="M23" s="48"/>
      <c r="N23" s="49"/>
      <c r="O23" s="49"/>
      <c r="P23" s="49"/>
      <c r="Q23" s="49"/>
      <c r="R23" s="49"/>
      <c r="S23" s="49"/>
      <c r="T23" s="49"/>
      <c r="U23" s="49"/>
      <c r="V23" s="49"/>
      <c r="W23" s="49"/>
      <c r="X23" s="49"/>
      <c r="Y23" s="49"/>
      <c r="Z23" s="49"/>
      <c r="AA23" s="49"/>
      <c r="AB23" s="297"/>
    </row>
    <row r="24" spans="1:28" ht="12.75">
      <c r="A24" s="43">
        <f t="shared" si="1"/>
        <v>17</v>
      </c>
      <c r="B24" s="44"/>
      <c r="C24" s="45"/>
      <c r="D24" s="46"/>
      <c r="E24" s="230">
        <f t="shared" si="0"/>
        <v>0</v>
      </c>
      <c r="F24" s="47"/>
      <c r="G24" s="48"/>
      <c r="H24" s="48"/>
      <c r="I24" s="48"/>
      <c r="J24" s="48"/>
      <c r="K24" s="48"/>
      <c r="L24" s="48"/>
      <c r="M24" s="48"/>
      <c r="N24" s="49"/>
      <c r="O24" s="49"/>
      <c r="P24" s="49"/>
      <c r="Q24" s="49"/>
      <c r="R24" s="49"/>
      <c r="S24" s="49"/>
      <c r="T24" s="49"/>
      <c r="U24" s="49"/>
      <c r="V24" s="49"/>
      <c r="W24" s="49"/>
      <c r="X24" s="49"/>
      <c r="Y24" s="49"/>
      <c r="Z24" s="49"/>
      <c r="AA24" s="49"/>
      <c r="AB24" s="297"/>
    </row>
    <row r="25" spans="1:28" ht="12.75">
      <c r="A25" s="43">
        <f t="shared" si="1"/>
        <v>18</v>
      </c>
      <c r="B25" s="44"/>
      <c r="C25" s="52"/>
      <c r="D25" s="53"/>
      <c r="E25" s="230">
        <f t="shared" si="0"/>
        <v>0</v>
      </c>
      <c r="F25" s="47"/>
      <c r="G25" s="48"/>
      <c r="H25" s="48"/>
      <c r="I25" s="48"/>
      <c r="J25" s="48"/>
      <c r="K25" s="48"/>
      <c r="L25" s="48"/>
      <c r="M25" s="48"/>
      <c r="N25" s="49"/>
      <c r="O25" s="49"/>
      <c r="P25" s="49"/>
      <c r="Q25" s="49"/>
      <c r="R25" s="49"/>
      <c r="S25" s="49"/>
      <c r="T25" s="49"/>
      <c r="U25" s="49"/>
      <c r="V25" s="49"/>
      <c r="W25" s="49"/>
      <c r="X25" s="49"/>
      <c r="Y25" s="49"/>
      <c r="Z25" s="49"/>
      <c r="AA25" s="49"/>
      <c r="AB25" s="297"/>
    </row>
    <row r="26" spans="1:28" ht="12.75">
      <c r="A26" s="43">
        <f t="shared" si="1"/>
        <v>19</v>
      </c>
      <c r="B26" s="44"/>
      <c r="C26" s="45"/>
      <c r="D26" s="46"/>
      <c r="E26" s="230">
        <f t="shared" si="0"/>
        <v>0</v>
      </c>
      <c r="F26" s="47"/>
      <c r="G26" s="48"/>
      <c r="H26" s="48"/>
      <c r="I26" s="48"/>
      <c r="J26" s="48"/>
      <c r="K26" s="48"/>
      <c r="L26" s="48"/>
      <c r="M26" s="48"/>
      <c r="N26" s="49"/>
      <c r="O26" s="49"/>
      <c r="P26" s="49"/>
      <c r="Q26" s="49"/>
      <c r="R26" s="49"/>
      <c r="S26" s="49"/>
      <c r="T26" s="49"/>
      <c r="U26" s="49"/>
      <c r="V26" s="49"/>
      <c r="W26" s="49"/>
      <c r="X26" s="49"/>
      <c r="Y26" s="49"/>
      <c r="Z26" s="49"/>
      <c r="AA26" s="49"/>
      <c r="AB26" s="297"/>
    </row>
    <row r="27" spans="1:28" ht="12.75">
      <c r="A27" s="43">
        <f t="shared" si="1"/>
        <v>20</v>
      </c>
      <c r="B27" s="44"/>
      <c r="C27" s="45"/>
      <c r="D27" s="46"/>
      <c r="E27" s="230">
        <f t="shared" si="0"/>
        <v>0</v>
      </c>
      <c r="F27" s="47"/>
      <c r="G27" s="48"/>
      <c r="H27" s="48"/>
      <c r="I27" s="48"/>
      <c r="J27" s="48"/>
      <c r="K27" s="48"/>
      <c r="L27" s="48"/>
      <c r="M27" s="48"/>
      <c r="N27" s="49"/>
      <c r="O27" s="49"/>
      <c r="P27" s="49"/>
      <c r="Q27" s="49"/>
      <c r="R27" s="49"/>
      <c r="S27" s="49"/>
      <c r="T27" s="49"/>
      <c r="U27" s="49"/>
      <c r="V27" s="49"/>
      <c r="W27" s="49"/>
      <c r="X27" s="49"/>
      <c r="Y27" s="49"/>
      <c r="Z27" s="49"/>
      <c r="AA27" s="49"/>
      <c r="AB27" s="297"/>
    </row>
    <row r="28" spans="1:28" ht="12.75">
      <c r="A28" s="43">
        <f t="shared" si="1"/>
        <v>21</v>
      </c>
      <c r="B28" s="44"/>
      <c r="C28" s="45"/>
      <c r="D28" s="46"/>
      <c r="E28" s="230">
        <f t="shared" si="0"/>
        <v>0</v>
      </c>
      <c r="F28" s="47"/>
      <c r="G28" s="48"/>
      <c r="H28" s="48"/>
      <c r="I28" s="48"/>
      <c r="J28" s="48"/>
      <c r="K28" s="48"/>
      <c r="L28" s="48"/>
      <c r="M28" s="48"/>
      <c r="N28" s="49"/>
      <c r="O28" s="49"/>
      <c r="P28" s="49"/>
      <c r="Q28" s="49"/>
      <c r="R28" s="49"/>
      <c r="S28" s="49"/>
      <c r="T28" s="49"/>
      <c r="U28" s="49"/>
      <c r="V28" s="49"/>
      <c r="W28" s="49"/>
      <c r="X28" s="49"/>
      <c r="Y28" s="49"/>
      <c r="Z28" s="49"/>
      <c r="AA28" s="49"/>
      <c r="AB28" s="297"/>
    </row>
    <row r="29" spans="1:28" ht="12.75">
      <c r="A29" s="43">
        <f t="shared" si="1"/>
        <v>22</v>
      </c>
      <c r="B29" s="44"/>
      <c r="C29" s="45"/>
      <c r="D29" s="46"/>
      <c r="E29" s="230">
        <f t="shared" si="0"/>
        <v>0</v>
      </c>
      <c r="F29" s="47"/>
      <c r="G29" s="48"/>
      <c r="H29" s="48"/>
      <c r="I29" s="48"/>
      <c r="J29" s="48"/>
      <c r="K29" s="48"/>
      <c r="L29" s="48"/>
      <c r="M29" s="48"/>
      <c r="N29" s="49"/>
      <c r="O29" s="49"/>
      <c r="P29" s="49"/>
      <c r="Q29" s="49"/>
      <c r="R29" s="49"/>
      <c r="S29" s="49"/>
      <c r="T29" s="49"/>
      <c r="U29" s="49"/>
      <c r="V29" s="49"/>
      <c r="W29" s="49"/>
      <c r="X29" s="49"/>
      <c r="Y29" s="49"/>
      <c r="Z29" s="49"/>
      <c r="AA29" s="49"/>
      <c r="AB29" s="297"/>
    </row>
    <row r="30" spans="1:28" ht="12.75">
      <c r="A30" s="43">
        <f t="shared" si="1"/>
        <v>23</v>
      </c>
      <c r="B30" s="44"/>
      <c r="C30" s="45"/>
      <c r="D30" s="46"/>
      <c r="E30" s="230">
        <f t="shared" si="0"/>
        <v>0</v>
      </c>
      <c r="F30" s="47"/>
      <c r="G30" s="48"/>
      <c r="H30" s="48"/>
      <c r="I30" s="48"/>
      <c r="J30" s="48"/>
      <c r="K30" s="48"/>
      <c r="L30" s="48"/>
      <c r="M30" s="48"/>
      <c r="N30" s="49"/>
      <c r="O30" s="49"/>
      <c r="P30" s="49"/>
      <c r="Q30" s="49"/>
      <c r="R30" s="49"/>
      <c r="S30" s="49"/>
      <c r="T30" s="49"/>
      <c r="U30" s="49"/>
      <c r="V30" s="49"/>
      <c r="W30" s="49"/>
      <c r="X30" s="49"/>
      <c r="Y30" s="49"/>
      <c r="Z30" s="49"/>
      <c r="AA30" s="49"/>
      <c r="AB30" s="297"/>
    </row>
    <row r="31" spans="1:28" ht="12.75">
      <c r="A31" s="43">
        <f t="shared" si="1"/>
        <v>24</v>
      </c>
      <c r="B31" s="44"/>
      <c r="C31" s="45"/>
      <c r="D31" s="46"/>
      <c r="E31" s="230">
        <f t="shared" si="0"/>
        <v>0</v>
      </c>
      <c r="F31" s="47"/>
      <c r="G31" s="48"/>
      <c r="H31" s="48"/>
      <c r="I31" s="48"/>
      <c r="J31" s="48"/>
      <c r="K31" s="48"/>
      <c r="L31" s="48"/>
      <c r="M31" s="48"/>
      <c r="N31" s="49"/>
      <c r="O31" s="49"/>
      <c r="P31" s="49"/>
      <c r="Q31" s="49"/>
      <c r="R31" s="49"/>
      <c r="S31" s="49"/>
      <c r="T31" s="49"/>
      <c r="U31" s="49"/>
      <c r="V31" s="49"/>
      <c r="W31" s="49"/>
      <c r="X31" s="49"/>
      <c r="Y31" s="49"/>
      <c r="Z31" s="49"/>
      <c r="AA31" s="49"/>
      <c r="AB31" s="297"/>
    </row>
    <row r="32" spans="1:28" ht="12.75">
      <c r="A32" s="43">
        <f t="shared" si="1"/>
        <v>25</v>
      </c>
      <c r="B32" s="44"/>
      <c r="C32" s="45"/>
      <c r="D32" s="46"/>
      <c r="E32" s="230">
        <f t="shared" si="0"/>
        <v>0</v>
      </c>
      <c r="F32" s="47"/>
      <c r="G32" s="48"/>
      <c r="H32" s="48"/>
      <c r="I32" s="48"/>
      <c r="J32" s="48"/>
      <c r="K32" s="48"/>
      <c r="L32" s="48"/>
      <c r="M32" s="48"/>
      <c r="N32" s="49"/>
      <c r="O32" s="49"/>
      <c r="P32" s="49"/>
      <c r="Q32" s="49"/>
      <c r="R32" s="49"/>
      <c r="S32" s="49"/>
      <c r="T32" s="49"/>
      <c r="U32" s="49"/>
      <c r="V32" s="49"/>
      <c r="W32" s="49"/>
      <c r="X32" s="49"/>
      <c r="Y32" s="49"/>
      <c r="Z32" s="49"/>
      <c r="AA32" s="49"/>
      <c r="AB32" s="297"/>
    </row>
    <row r="33" spans="1:28" ht="12.75">
      <c r="A33" s="43">
        <f t="shared" si="1"/>
        <v>26</v>
      </c>
      <c r="B33" s="44"/>
      <c r="C33" s="45"/>
      <c r="D33" s="46"/>
      <c r="E33" s="230">
        <f t="shared" si="0"/>
        <v>0</v>
      </c>
      <c r="F33" s="47"/>
      <c r="G33" s="48"/>
      <c r="H33" s="48"/>
      <c r="I33" s="48"/>
      <c r="J33" s="48"/>
      <c r="K33" s="48"/>
      <c r="L33" s="48"/>
      <c r="M33" s="48"/>
      <c r="N33" s="49"/>
      <c r="O33" s="49"/>
      <c r="P33" s="49"/>
      <c r="Q33" s="49"/>
      <c r="R33" s="49"/>
      <c r="S33" s="49"/>
      <c r="T33" s="49"/>
      <c r="U33" s="49"/>
      <c r="V33" s="49"/>
      <c r="W33" s="49"/>
      <c r="X33" s="49"/>
      <c r="Y33" s="49"/>
      <c r="Z33" s="49"/>
      <c r="AA33" s="49"/>
      <c r="AB33" s="297"/>
    </row>
    <row r="34" spans="1:28" ht="12.75">
      <c r="A34" s="43">
        <f t="shared" si="1"/>
        <v>27</v>
      </c>
      <c r="B34" s="44"/>
      <c r="C34" s="45"/>
      <c r="D34" s="46"/>
      <c r="E34" s="230">
        <f t="shared" si="0"/>
        <v>0</v>
      </c>
      <c r="F34" s="47"/>
      <c r="G34" s="48"/>
      <c r="H34" s="48"/>
      <c r="I34" s="48"/>
      <c r="J34" s="48"/>
      <c r="K34" s="48"/>
      <c r="L34" s="48"/>
      <c r="M34" s="48"/>
      <c r="N34" s="49"/>
      <c r="O34" s="49"/>
      <c r="P34" s="49"/>
      <c r="Q34" s="49"/>
      <c r="R34" s="49"/>
      <c r="S34" s="49"/>
      <c r="T34" s="49"/>
      <c r="U34" s="49"/>
      <c r="V34" s="49"/>
      <c r="W34" s="49"/>
      <c r="X34" s="49"/>
      <c r="Y34" s="49"/>
      <c r="Z34" s="49"/>
      <c r="AA34" s="49"/>
      <c r="AB34" s="297"/>
    </row>
    <row r="35" spans="1:28" ht="12.75">
      <c r="A35" s="43">
        <f t="shared" si="1"/>
        <v>28</v>
      </c>
      <c r="B35" s="44"/>
      <c r="C35" s="45"/>
      <c r="D35" s="46"/>
      <c r="E35" s="230">
        <f t="shared" si="0"/>
        <v>0</v>
      </c>
      <c r="F35" s="47"/>
      <c r="G35" s="48"/>
      <c r="H35" s="48"/>
      <c r="I35" s="48"/>
      <c r="J35" s="48"/>
      <c r="K35" s="48"/>
      <c r="L35" s="48"/>
      <c r="M35" s="48"/>
      <c r="N35" s="49"/>
      <c r="O35" s="49"/>
      <c r="P35" s="49"/>
      <c r="Q35" s="49"/>
      <c r="R35" s="49"/>
      <c r="S35" s="49"/>
      <c r="T35" s="49"/>
      <c r="U35" s="49"/>
      <c r="V35" s="49"/>
      <c r="W35" s="49"/>
      <c r="X35" s="49"/>
      <c r="Y35" s="49"/>
      <c r="Z35" s="49"/>
      <c r="AA35" s="49"/>
      <c r="AB35" s="297"/>
    </row>
    <row r="36" spans="1:28" ht="12.75">
      <c r="A36" s="43">
        <f t="shared" si="1"/>
        <v>29</v>
      </c>
      <c r="B36" s="44"/>
      <c r="C36" s="45"/>
      <c r="D36" s="46"/>
      <c r="E36" s="230">
        <f t="shared" si="0"/>
        <v>0</v>
      </c>
      <c r="F36" s="47"/>
      <c r="G36" s="48"/>
      <c r="H36" s="48"/>
      <c r="I36" s="48"/>
      <c r="J36" s="48"/>
      <c r="K36" s="48"/>
      <c r="L36" s="48"/>
      <c r="M36" s="48"/>
      <c r="N36" s="49"/>
      <c r="O36" s="49"/>
      <c r="P36" s="49"/>
      <c r="Q36" s="49"/>
      <c r="R36" s="49"/>
      <c r="S36" s="49"/>
      <c r="T36" s="49"/>
      <c r="U36" s="49"/>
      <c r="V36" s="49"/>
      <c r="W36" s="49"/>
      <c r="X36" s="49"/>
      <c r="Y36" s="49"/>
      <c r="Z36" s="49"/>
      <c r="AA36" s="49"/>
      <c r="AB36" s="297"/>
    </row>
    <row r="37" spans="1:28" ht="12.75">
      <c r="A37" s="43">
        <f t="shared" si="1"/>
        <v>30</v>
      </c>
      <c r="B37" s="44"/>
      <c r="C37" s="45"/>
      <c r="D37" s="46"/>
      <c r="E37" s="230">
        <f t="shared" si="0"/>
        <v>0</v>
      </c>
      <c r="F37" s="47"/>
      <c r="G37" s="48"/>
      <c r="H37" s="48"/>
      <c r="I37" s="48"/>
      <c r="J37" s="48"/>
      <c r="K37" s="48"/>
      <c r="L37" s="48"/>
      <c r="M37" s="48"/>
      <c r="N37" s="49"/>
      <c r="O37" s="49"/>
      <c r="P37" s="49"/>
      <c r="Q37" s="49"/>
      <c r="R37" s="49"/>
      <c r="S37" s="49"/>
      <c r="T37" s="49"/>
      <c r="U37" s="49"/>
      <c r="V37" s="49"/>
      <c r="W37" s="49"/>
      <c r="X37" s="49"/>
      <c r="Y37" s="49"/>
      <c r="Z37" s="49"/>
      <c r="AA37" s="49"/>
      <c r="AB37" s="297"/>
    </row>
    <row r="38" spans="1:28" ht="12.75">
      <c r="A38" s="43">
        <f t="shared" si="1"/>
        <v>31</v>
      </c>
      <c r="B38" s="44"/>
      <c r="C38" s="45"/>
      <c r="D38" s="46"/>
      <c r="E38" s="230">
        <f t="shared" si="0"/>
        <v>0</v>
      </c>
      <c r="F38" s="47"/>
      <c r="G38" s="48"/>
      <c r="H38" s="48"/>
      <c r="I38" s="48"/>
      <c r="J38" s="48"/>
      <c r="K38" s="48"/>
      <c r="L38" s="48"/>
      <c r="M38" s="48"/>
      <c r="N38" s="49"/>
      <c r="O38" s="49"/>
      <c r="P38" s="49"/>
      <c r="Q38" s="49"/>
      <c r="R38" s="49"/>
      <c r="S38" s="49"/>
      <c r="T38" s="49"/>
      <c r="U38" s="49"/>
      <c r="V38" s="49"/>
      <c r="W38" s="49"/>
      <c r="X38" s="49"/>
      <c r="Y38" s="49"/>
      <c r="Z38" s="49"/>
      <c r="AA38" s="49"/>
      <c r="AB38" s="297"/>
    </row>
    <row r="39" spans="1:28" ht="12.75">
      <c r="A39" s="43">
        <f t="shared" si="1"/>
        <v>32</v>
      </c>
      <c r="B39" s="44"/>
      <c r="C39" s="45"/>
      <c r="D39" s="46"/>
      <c r="E39" s="230">
        <f t="shared" si="0"/>
        <v>0</v>
      </c>
      <c r="F39" s="47"/>
      <c r="G39" s="48"/>
      <c r="H39" s="48"/>
      <c r="I39" s="48"/>
      <c r="J39" s="48"/>
      <c r="K39" s="48"/>
      <c r="L39" s="48"/>
      <c r="M39" s="48"/>
      <c r="N39" s="49"/>
      <c r="O39" s="49"/>
      <c r="P39" s="49"/>
      <c r="Q39" s="49"/>
      <c r="R39" s="49"/>
      <c r="S39" s="49"/>
      <c r="T39" s="49"/>
      <c r="U39" s="49"/>
      <c r="V39" s="49"/>
      <c r="W39" s="49"/>
      <c r="X39" s="49"/>
      <c r="Y39" s="49"/>
      <c r="Z39" s="49"/>
      <c r="AA39" s="49"/>
      <c r="AB39" s="297"/>
    </row>
    <row r="40" spans="1:28" ht="12.75">
      <c r="A40" s="43">
        <f t="shared" si="1"/>
        <v>33</v>
      </c>
      <c r="B40" s="44"/>
      <c r="C40" s="45"/>
      <c r="D40" s="46"/>
      <c r="E40" s="230">
        <f t="shared" si="0"/>
        <v>0</v>
      </c>
      <c r="F40" s="47"/>
      <c r="G40" s="48"/>
      <c r="H40" s="48"/>
      <c r="I40" s="48"/>
      <c r="J40" s="48"/>
      <c r="K40" s="48"/>
      <c r="L40" s="48"/>
      <c r="M40" s="48"/>
      <c r="N40" s="49"/>
      <c r="O40" s="49"/>
      <c r="P40" s="49"/>
      <c r="Q40" s="49"/>
      <c r="R40" s="49"/>
      <c r="S40" s="49"/>
      <c r="T40" s="49"/>
      <c r="U40" s="49"/>
      <c r="V40" s="49"/>
      <c r="W40" s="49"/>
      <c r="X40" s="49"/>
      <c r="Y40" s="49"/>
      <c r="Z40" s="49"/>
      <c r="AA40" s="49"/>
      <c r="AB40" s="297"/>
    </row>
    <row r="41" spans="1:28" ht="12.75">
      <c r="A41" s="43">
        <f t="shared" si="1"/>
        <v>34</v>
      </c>
      <c r="B41" s="44"/>
      <c r="C41" s="45"/>
      <c r="D41" s="46"/>
      <c r="E41" s="230">
        <f t="shared" si="0"/>
        <v>0</v>
      </c>
      <c r="F41" s="47"/>
      <c r="G41" s="48"/>
      <c r="H41" s="48"/>
      <c r="I41" s="48"/>
      <c r="J41" s="48"/>
      <c r="K41" s="48"/>
      <c r="L41" s="48"/>
      <c r="M41" s="48"/>
      <c r="N41" s="49"/>
      <c r="O41" s="49"/>
      <c r="P41" s="49"/>
      <c r="Q41" s="49"/>
      <c r="R41" s="49"/>
      <c r="S41" s="49"/>
      <c r="T41" s="49"/>
      <c r="U41" s="49"/>
      <c r="V41" s="49"/>
      <c r="W41" s="49"/>
      <c r="X41" s="49"/>
      <c r="Y41" s="49"/>
      <c r="Z41" s="49"/>
      <c r="AA41" s="49"/>
      <c r="AB41" s="297"/>
    </row>
    <row r="42" spans="1:28" ht="12.75">
      <c r="A42" s="43">
        <f t="shared" si="1"/>
        <v>35</v>
      </c>
      <c r="B42" s="44"/>
      <c r="C42" s="45"/>
      <c r="D42" s="46"/>
      <c r="E42" s="230">
        <f t="shared" si="0"/>
        <v>0</v>
      </c>
      <c r="F42" s="47"/>
      <c r="G42" s="48"/>
      <c r="H42" s="48"/>
      <c r="I42" s="48"/>
      <c r="J42" s="48"/>
      <c r="K42" s="48"/>
      <c r="L42" s="48"/>
      <c r="M42" s="48"/>
      <c r="N42" s="49"/>
      <c r="O42" s="49"/>
      <c r="P42" s="49"/>
      <c r="Q42" s="49"/>
      <c r="R42" s="49"/>
      <c r="S42" s="49"/>
      <c r="T42" s="49"/>
      <c r="U42" s="49"/>
      <c r="V42" s="49"/>
      <c r="W42" s="49"/>
      <c r="X42" s="49"/>
      <c r="Y42" s="49"/>
      <c r="Z42" s="49"/>
      <c r="AA42" s="49"/>
      <c r="AB42" s="297"/>
    </row>
    <row r="43" spans="1:28" ht="12.75">
      <c r="A43" s="43">
        <f t="shared" si="1"/>
        <v>36</v>
      </c>
      <c r="B43" s="54"/>
      <c r="C43" s="45"/>
      <c r="D43" s="46"/>
      <c r="E43" s="230">
        <f t="shared" si="0"/>
        <v>0</v>
      </c>
      <c r="F43" s="47"/>
      <c r="G43" s="48"/>
      <c r="H43" s="48"/>
      <c r="I43" s="48"/>
      <c r="J43" s="48"/>
      <c r="K43" s="48"/>
      <c r="L43" s="48"/>
      <c r="M43" s="48"/>
      <c r="N43" s="49"/>
      <c r="O43" s="49"/>
      <c r="P43" s="49"/>
      <c r="Q43" s="49"/>
      <c r="R43" s="49"/>
      <c r="S43" s="49"/>
      <c r="T43" s="49"/>
      <c r="U43" s="49"/>
      <c r="V43" s="49"/>
      <c r="W43" s="49"/>
      <c r="X43" s="49"/>
      <c r="Y43" s="49"/>
      <c r="Z43" s="49"/>
      <c r="AA43" s="49"/>
      <c r="AB43" s="297"/>
    </row>
    <row r="44" spans="1:28" ht="12.75">
      <c r="A44" s="43">
        <f t="shared" si="1"/>
        <v>37</v>
      </c>
      <c r="B44" s="55"/>
      <c r="C44" s="45"/>
      <c r="D44" s="46"/>
      <c r="E44" s="230">
        <f t="shared" si="0"/>
        <v>0</v>
      </c>
      <c r="F44" s="47"/>
      <c r="G44" s="48"/>
      <c r="H44" s="48"/>
      <c r="I44" s="48"/>
      <c r="J44" s="48"/>
      <c r="K44" s="48"/>
      <c r="L44" s="48"/>
      <c r="M44" s="48"/>
      <c r="N44" s="49"/>
      <c r="O44" s="49"/>
      <c r="P44" s="49"/>
      <c r="Q44" s="49"/>
      <c r="R44" s="49"/>
      <c r="S44" s="49"/>
      <c r="T44" s="49"/>
      <c r="U44" s="49"/>
      <c r="V44" s="49"/>
      <c r="W44" s="49"/>
      <c r="X44" s="49"/>
      <c r="Y44" s="49"/>
      <c r="Z44" s="49"/>
      <c r="AA44" s="49"/>
      <c r="AB44" s="297"/>
    </row>
    <row r="45" spans="1:28" ht="12.75">
      <c r="A45" s="43">
        <f t="shared" si="1"/>
        <v>38</v>
      </c>
      <c r="B45" s="54"/>
      <c r="C45" s="45"/>
      <c r="D45" s="46"/>
      <c r="E45" s="230">
        <f t="shared" si="0"/>
        <v>0</v>
      </c>
      <c r="F45" s="47"/>
      <c r="G45" s="48"/>
      <c r="H45" s="48"/>
      <c r="I45" s="48"/>
      <c r="J45" s="48"/>
      <c r="K45" s="48"/>
      <c r="L45" s="48"/>
      <c r="M45" s="48"/>
      <c r="N45" s="49"/>
      <c r="O45" s="49"/>
      <c r="P45" s="49"/>
      <c r="Q45" s="49"/>
      <c r="R45" s="49"/>
      <c r="S45" s="49"/>
      <c r="T45" s="49"/>
      <c r="U45" s="49"/>
      <c r="V45" s="49"/>
      <c r="W45" s="49"/>
      <c r="X45" s="49"/>
      <c r="Y45" s="49"/>
      <c r="Z45" s="49"/>
      <c r="AA45" s="49"/>
      <c r="AB45" s="297"/>
    </row>
    <row r="46" spans="1:28" ht="12.75">
      <c r="A46" s="43">
        <f t="shared" si="1"/>
        <v>39</v>
      </c>
      <c r="B46" s="54"/>
      <c r="C46" s="45"/>
      <c r="D46" s="46"/>
      <c r="E46" s="230">
        <f t="shared" si="0"/>
        <v>0</v>
      </c>
      <c r="F46" s="47"/>
      <c r="G46" s="48"/>
      <c r="H46" s="48"/>
      <c r="I46" s="48"/>
      <c r="J46" s="48"/>
      <c r="K46" s="48"/>
      <c r="L46" s="48"/>
      <c r="M46" s="48"/>
      <c r="N46" s="49"/>
      <c r="O46" s="49"/>
      <c r="P46" s="49"/>
      <c r="Q46" s="49"/>
      <c r="R46" s="49"/>
      <c r="S46" s="49"/>
      <c r="T46" s="49"/>
      <c r="U46" s="49"/>
      <c r="V46" s="49"/>
      <c r="W46" s="49"/>
      <c r="X46" s="49"/>
      <c r="Y46" s="49"/>
      <c r="Z46" s="49"/>
      <c r="AA46" s="49"/>
      <c r="AB46" s="297"/>
    </row>
    <row r="47" spans="1:28" ht="12.75">
      <c r="A47" s="43">
        <f t="shared" si="1"/>
        <v>40</v>
      </c>
      <c r="B47" s="54"/>
      <c r="C47" s="45"/>
      <c r="D47" s="46"/>
      <c r="E47" s="230">
        <f t="shared" si="0"/>
        <v>0</v>
      </c>
      <c r="F47" s="47"/>
      <c r="G47" s="48"/>
      <c r="H47" s="48"/>
      <c r="I47" s="48"/>
      <c r="J47" s="48"/>
      <c r="K47" s="48"/>
      <c r="L47" s="48"/>
      <c r="M47" s="48"/>
      <c r="N47" s="49"/>
      <c r="O47" s="49"/>
      <c r="P47" s="49"/>
      <c r="Q47" s="49"/>
      <c r="R47" s="49"/>
      <c r="S47" s="49"/>
      <c r="T47" s="49"/>
      <c r="U47" s="49"/>
      <c r="V47" s="49"/>
      <c r="W47" s="49"/>
      <c r="X47" s="49"/>
      <c r="Y47" s="49"/>
      <c r="Z47" s="49"/>
      <c r="AA47" s="49"/>
      <c r="AB47" s="297"/>
    </row>
    <row r="48" spans="1:28" ht="12.75">
      <c r="A48" s="43">
        <f t="shared" si="1"/>
        <v>41</v>
      </c>
      <c r="B48" s="54"/>
      <c r="C48" s="45"/>
      <c r="D48" s="46"/>
      <c r="E48" s="230">
        <f t="shared" si="0"/>
        <v>0</v>
      </c>
      <c r="F48" s="47"/>
      <c r="G48" s="48"/>
      <c r="H48" s="48"/>
      <c r="I48" s="48"/>
      <c r="J48" s="48"/>
      <c r="K48" s="48"/>
      <c r="L48" s="48"/>
      <c r="M48" s="48"/>
      <c r="N48" s="49"/>
      <c r="O48" s="49"/>
      <c r="P48" s="49"/>
      <c r="Q48" s="49"/>
      <c r="R48" s="49"/>
      <c r="S48" s="49"/>
      <c r="T48" s="49"/>
      <c r="U48" s="49"/>
      <c r="V48" s="49"/>
      <c r="W48" s="49"/>
      <c r="X48" s="49"/>
      <c r="Y48" s="49"/>
      <c r="Z48" s="49"/>
      <c r="AA48" s="49"/>
      <c r="AB48" s="297"/>
    </row>
    <row r="49" spans="1:28" ht="12.75">
      <c r="A49" s="43">
        <f t="shared" si="1"/>
        <v>42</v>
      </c>
      <c r="B49" s="54"/>
      <c r="C49" s="45"/>
      <c r="D49" s="46"/>
      <c r="E49" s="230">
        <f t="shared" si="0"/>
        <v>0</v>
      </c>
      <c r="F49" s="47"/>
      <c r="G49" s="48"/>
      <c r="H49" s="48"/>
      <c r="I49" s="48"/>
      <c r="J49" s="48"/>
      <c r="K49" s="48"/>
      <c r="L49" s="48"/>
      <c r="M49" s="48"/>
      <c r="N49" s="49"/>
      <c r="O49" s="49"/>
      <c r="P49" s="49"/>
      <c r="Q49" s="49"/>
      <c r="R49" s="49"/>
      <c r="S49" s="49"/>
      <c r="T49" s="49"/>
      <c r="U49" s="49"/>
      <c r="V49" s="49"/>
      <c r="W49" s="49"/>
      <c r="X49" s="49"/>
      <c r="Y49" s="49"/>
      <c r="Z49" s="49"/>
      <c r="AA49" s="49"/>
      <c r="AB49" s="297"/>
    </row>
    <row r="50" spans="1:28" ht="12.75">
      <c r="A50" s="43">
        <f t="shared" si="1"/>
        <v>43</v>
      </c>
      <c r="B50" s="54"/>
      <c r="C50" s="45"/>
      <c r="D50" s="46"/>
      <c r="E50" s="230">
        <f t="shared" si="0"/>
        <v>0</v>
      </c>
      <c r="F50" s="47"/>
      <c r="G50" s="48"/>
      <c r="H50" s="48"/>
      <c r="I50" s="48"/>
      <c r="J50" s="48"/>
      <c r="K50" s="48"/>
      <c r="L50" s="48"/>
      <c r="M50" s="48"/>
      <c r="N50" s="49"/>
      <c r="O50" s="49"/>
      <c r="P50" s="49"/>
      <c r="Q50" s="49"/>
      <c r="R50" s="49"/>
      <c r="S50" s="49"/>
      <c r="T50" s="49"/>
      <c r="U50" s="49"/>
      <c r="V50" s="49"/>
      <c r="W50" s="49"/>
      <c r="X50" s="49"/>
      <c r="Y50" s="49"/>
      <c r="Z50" s="49"/>
      <c r="AA50" s="49"/>
      <c r="AB50" s="297"/>
    </row>
    <row r="51" spans="1:28" ht="12.75">
      <c r="A51" s="43">
        <f t="shared" si="1"/>
        <v>44</v>
      </c>
      <c r="B51" s="54"/>
      <c r="C51" s="45"/>
      <c r="D51" s="46"/>
      <c r="E51" s="230">
        <f t="shared" si="0"/>
        <v>0</v>
      </c>
      <c r="F51" s="47"/>
      <c r="G51" s="48"/>
      <c r="H51" s="48"/>
      <c r="I51" s="48"/>
      <c r="J51" s="48"/>
      <c r="K51" s="48"/>
      <c r="L51" s="48"/>
      <c r="M51" s="48"/>
      <c r="N51" s="49"/>
      <c r="O51" s="49"/>
      <c r="P51" s="49"/>
      <c r="Q51" s="49"/>
      <c r="R51" s="49"/>
      <c r="S51" s="49"/>
      <c r="T51" s="49"/>
      <c r="U51" s="49"/>
      <c r="V51" s="49"/>
      <c r="W51" s="49"/>
      <c r="X51" s="49"/>
      <c r="Y51" s="49"/>
      <c r="Z51" s="49"/>
      <c r="AA51" s="49"/>
      <c r="AB51" s="297"/>
    </row>
    <row r="52" spans="1:28" ht="12.75">
      <c r="A52" s="43">
        <f t="shared" si="1"/>
        <v>45</v>
      </c>
      <c r="B52" s="54"/>
      <c r="C52" s="45"/>
      <c r="D52" s="46"/>
      <c r="E52" s="230">
        <f t="shared" si="0"/>
        <v>0</v>
      </c>
      <c r="F52" s="47"/>
      <c r="G52" s="48"/>
      <c r="H52" s="48"/>
      <c r="I52" s="48"/>
      <c r="J52" s="48"/>
      <c r="K52" s="48"/>
      <c r="L52" s="48"/>
      <c r="M52" s="48"/>
      <c r="N52" s="49"/>
      <c r="O52" s="49"/>
      <c r="P52" s="49"/>
      <c r="Q52" s="49"/>
      <c r="R52" s="49"/>
      <c r="S52" s="49"/>
      <c r="T52" s="49"/>
      <c r="U52" s="49"/>
      <c r="V52" s="49"/>
      <c r="W52" s="49"/>
      <c r="X52" s="49"/>
      <c r="Y52" s="49"/>
      <c r="Z52" s="49"/>
      <c r="AA52" s="49"/>
      <c r="AB52" s="297"/>
    </row>
    <row r="53" spans="1:28" ht="12.75">
      <c r="A53" s="43">
        <f t="shared" si="1"/>
        <v>46</v>
      </c>
      <c r="B53" s="54"/>
      <c r="C53" s="45"/>
      <c r="D53" s="46"/>
      <c r="E53" s="230">
        <f t="shared" si="0"/>
        <v>0</v>
      </c>
      <c r="F53" s="47"/>
      <c r="G53" s="48"/>
      <c r="H53" s="48"/>
      <c r="I53" s="48"/>
      <c r="J53" s="48"/>
      <c r="K53" s="48"/>
      <c r="L53" s="48"/>
      <c r="M53" s="48"/>
      <c r="N53" s="49"/>
      <c r="O53" s="49"/>
      <c r="P53" s="49"/>
      <c r="Q53" s="49"/>
      <c r="R53" s="49"/>
      <c r="S53" s="49"/>
      <c r="T53" s="49"/>
      <c r="U53" s="49"/>
      <c r="V53" s="49"/>
      <c r="W53" s="49"/>
      <c r="X53" s="49"/>
      <c r="Y53" s="49"/>
      <c r="Z53" s="49"/>
      <c r="AA53" s="49"/>
      <c r="AB53" s="297"/>
    </row>
    <row r="54" spans="1:28" ht="12.75">
      <c r="A54" s="43">
        <f t="shared" si="1"/>
        <v>47</v>
      </c>
      <c r="B54" s="54"/>
      <c r="C54" s="45"/>
      <c r="D54" s="46"/>
      <c r="E54" s="230">
        <f t="shared" si="0"/>
        <v>0</v>
      </c>
      <c r="F54" s="47"/>
      <c r="G54" s="48"/>
      <c r="H54" s="48"/>
      <c r="I54" s="48"/>
      <c r="J54" s="48"/>
      <c r="K54" s="48"/>
      <c r="L54" s="48"/>
      <c r="M54" s="48"/>
      <c r="N54" s="49"/>
      <c r="O54" s="49"/>
      <c r="P54" s="49"/>
      <c r="Q54" s="49"/>
      <c r="R54" s="49"/>
      <c r="S54" s="49"/>
      <c r="T54" s="49"/>
      <c r="U54" s="49"/>
      <c r="V54" s="49"/>
      <c r="W54" s="49"/>
      <c r="X54" s="49"/>
      <c r="Y54" s="49"/>
      <c r="Z54" s="49"/>
      <c r="AA54" s="49"/>
      <c r="AB54" s="297"/>
    </row>
    <row r="55" spans="1:28" ht="12.75">
      <c r="A55" s="43">
        <f t="shared" si="1"/>
        <v>48</v>
      </c>
      <c r="B55" s="54"/>
      <c r="C55" s="45"/>
      <c r="D55" s="46"/>
      <c r="E55" s="230">
        <f t="shared" si="0"/>
        <v>0</v>
      </c>
      <c r="F55" s="47"/>
      <c r="G55" s="48"/>
      <c r="H55" s="48"/>
      <c r="I55" s="48"/>
      <c r="J55" s="48"/>
      <c r="K55" s="48"/>
      <c r="L55" s="48"/>
      <c r="M55" s="48"/>
      <c r="N55" s="49"/>
      <c r="O55" s="49"/>
      <c r="P55" s="49"/>
      <c r="Q55" s="49"/>
      <c r="R55" s="49"/>
      <c r="S55" s="49"/>
      <c r="T55" s="49"/>
      <c r="U55" s="49"/>
      <c r="V55" s="49"/>
      <c r="W55" s="49"/>
      <c r="X55" s="49"/>
      <c r="Y55" s="49"/>
      <c r="Z55" s="49"/>
      <c r="AA55" s="49"/>
      <c r="AB55" s="297"/>
    </row>
    <row r="56" spans="1:28" ht="12.75">
      <c r="A56" s="43">
        <f t="shared" si="1"/>
        <v>49</v>
      </c>
      <c r="B56" s="54"/>
      <c r="C56" s="45"/>
      <c r="D56" s="46"/>
      <c r="E56" s="230">
        <f t="shared" si="0"/>
        <v>0</v>
      </c>
      <c r="F56" s="47"/>
      <c r="G56" s="48"/>
      <c r="H56" s="48"/>
      <c r="I56" s="48"/>
      <c r="J56" s="48"/>
      <c r="K56" s="48"/>
      <c r="L56" s="48"/>
      <c r="M56" s="48"/>
      <c r="N56" s="49"/>
      <c r="O56" s="49"/>
      <c r="P56" s="49"/>
      <c r="Q56" s="49"/>
      <c r="R56" s="49"/>
      <c r="S56" s="49"/>
      <c r="T56" s="49"/>
      <c r="U56" s="49"/>
      <c r="V56" s="49"/>
      <c r="W56" s="49"/>
      <c r="X56" s="49"/>
      <c r="Y56" s="49"/>
      <c r="Z56" s="49"/>
      <c r="AA56" s="49"/>
      <c r="AB56" s="297"/>
    </row>
    <row r="57" spans="1:28" ht="12.75">
      <c r="A57" s="43">
        <f t="shared" si="1"/>
        <v>50</v>
      </c>
      <c r="B57" s="54"/>
      <c r="C57" s="45"/>
      <c r="D57" s="46"/>
      <c r="E57" s="230">
        <f t="shared" si="0"/>
        <v>0</v>
      </c>
      <c r="F57" s="47"/>
      <c r="G57" s="48"/>
      <c r="H57" s="48"/>
      <c r="I57" s="48"/>
      <c r="J57" s="48"/>
      <c r="K57" s="48"/>
      <c r="L57" s="48"/>
      <c r="M57" s="48"/>
      <c r="N57" s="49"/>
      <c r="O57" s="49"/>
      <c r="P57" s="49"/>
      <c r="Q57" s="49"/>
      <c r="R57" s="49"/>
      <c r="S57" s="49"/>
      <c r="T57" s="49"/>
      <c r="U57" s="49"/>
      <c r="V57" s="49"/>
      <c r="W57" s="49"/>
      <c r="X57" s="49"/>
      <c r="Y57" s="49"/>
      <c r="Z57" s="49"/>
      <c r="AA57" s="49"/>
      <c r="AB57" s="297"/>
    </row>
    <row r="58" spans="1:28" ht="12.75">
      <c r="A58" s="43">
        <f t="shared" si="1"/>
        <v>51</v>
      </c>
      <c r="B58" s="54"/>
      <c r="C58" s="45"/>
      <c r="D58" s="46"/>
      <c r="E58" s="230">
        <f t="shared" si="0"/>
        <v>0</v>
      </c>
      <c r="F58" s="47"/>
      <c r="G58" s="48"/>
      <c r="H58" s="48"/>
      <c r="I58" s="48"/>
      <c r="J58" s="48"/>
      <c r="K58" s="48"/>
      <c r="L58" s="48"/>
      <c r="M58" s="48"/>
      <c r="N58" s="49"/>
      <c r="O58" s="49"/>
      <c r="P58" s="49"/>
      <c r="Q58" s="49"/>
      <c r="R58" s="49"/>
      <c r="S58" s="49"/>
      <c r="T58" s="49"/>
      <c r="U58" s="49"/>
      <c r="V58" s="49"/>
      <c r="W58" s="49"/>
      <c r="X58" s="49"/>
      <c r="Y58" s="49"/>
      <c r="Z58" s="49"/>
      <c r="AA58" s="49"/>
      <c r="AB58" s="297"/>
    </row>
    <row r="59" spans="1:28" ht="12.75">
      <c r="A59" s="43">
        <f t="shared" si="1"/>
        <v>52</v>
      </c>
      <c r="B59" s="54"/>
      <c r="C59" s="45"/>
      <c r="D59" s="46"/>
      <c r="E59" s="230">
        <f t="shared" si="0"/>
        <v>0</v>
      </c>
      <c r="F59" s="47"/>
      <c r="G59" s="48"/>
      <c r="H59" s="48"/>
      <c r="I59" s="48"/>
      <c r="J59" s="48"/>
      <c r="K59" s="48"/>
      <c r="L59" s="48"/>
      <c r="M59" s="48"/>
      <c r="N59" s="49"/>
      <c r="O59" s="49"/>
      <c r="P59" s="49"/>
      <c r="Q59" s="49"/>
      <c r="R59" s="49"/>
      <c r="S59" s="49"/>
      <c r="T59" s="49"/>
      <c r="U59" s="49"/>
      <c r="V59" s="49"/>
      <c r="W59" s="49"/>
      <c r="X59" s="49"/>
      <c r="Y59" s="49"/>
      <c r="Z59" s="49"/>
      <c r="AA59" s="49"/>
      <c r="AB59" s="297"/>
    </row>
    <row r="60" spans="1:28" ht="12.75">
      <c r="A60" s="43">
        <f t="shared" si="1"/>
        <v>53</v>
      </c>
      <c r="B60" s="54"/>
      <c r="C60" s="45"/>
      <c r="D60" s="46"/>
      <c r="E60" s="230">
        <f t="shared" si="0"/>
        <v>0</v>
      </c>
      <c r="F60" s="47"/>
      <c r="G60" s="48"/>
      <c r="H60" s="48"/>
      <c r="I60" s="48"/>
      <c r="J60" s="48"/>
      <c r="K60" s="48"/>
      <c r="L60" s="48"/>
      <c r="M60" s="48"/>
      <c r="N60" s="49"/>
      <c r="O60" s="49"/>
      <c r="P60" s="49"/>
      <c r="Q60" s="49"/>
      <c r="R60" s="49"/>
      <c r="S60" s="49"/>
      <c r="T60" s="49"/>
      <c r="U60" s="49"/>
      <c r="V60" s="49"/>
      <c r="W60" s="49"/>
      <c r="X60" s="49"/>
      <c r="Y60" s="49"/>
      <c r="Z60" s="49"/>
      <c r="AA60" s="49"/>
      <c r="AB60" s="297"/>
    </row>
    <row r="61" spans="1:28" ht="12.75">
      <c r="A61" s="43">
        <f t="shared" si="1"/>
        <v>54</v>
      </c>
      <c r="B61" s="54"/>
      <c r="C61" s="45"/>
      <c r="D61" s="46"/>
      <c r="E61" s="230">
        <f t="shared" si="0"/>
        <v>0</v>
      </c>
      <c r="F61" s="47"/>
      <c r="G61" s="48"/>
      <c r="H61" s="48"/>
      <c r="I61" s="48"/>
      <c r="J61" s="48"/>
      <c r="K61" s="48"/>
      <c r="L61" s="48"/>
      <c r="M61" s="48"/>
      <c r="N61" s="49"/>
      <c r="O61" s="49"/>
      <c r="P61" s="49"/>
      <c r="Q61" s="49"/>
      <c r="R61" s="49"/>
      <c r="S61" s="49"/>
      <c r="T61" s="49"/>
      <c r="U61" s="49"/>
      <c r="V61" s="49"/>
      <c r="W61" s="49"/>
      <c r="X61" s="49"/>
      <c r="Y61" s="49"/>
      <c r="Z61" s="49"/>
      <c r="AA61" s="49"/>
      <c r="AB61" s="297"/>
    </row>
    <row r="62" spans="1:28" ht="12.75">
      <c r="A62" s="43">
        <f t="shared" si="1"/>
        <v>55</v>
      </c>
      <c r="B62" s="54"/>
      <c r="C62" s="45"/>
      <c r="D62" s="46"/>
      <c r="E62" s="230">
        <f t="shared" si="0"/>
        <v>0</v>
      </c>
      <c r="F62" s="47"/>
      <c r="G62" s="48"/>
      <c r="H62" s="48"/>
      <c r="I62" s="48"/>
      <c r="J62" s="48"/>
      <c r="K62" s="48"/>
      <c r="L62" s="48"/>
      <c r="M62" s="48"/>
      <c r="N62" s="49"/>
      <c r="O62" s="49"/>
      <c r="P62" s="49"/>
      <c r="Q62" s="49"/>
      <c r="R62" s="49"/>
      <c r="S62" s="49"/>
      <c r="T62" s="49"/>
      <c r="U62" s="49"/>
      <c r="V62" s="49"/>
      <c r="W62" s="49"/>
      <c r="X62" s="49"/>
      <c r="Y62" s="49"/>
      <c r="Z62" s="49"/>
      <c r="AA62" s="49"/>
      <c r="AB62" s="297"/>
    </row>
    <row r="63" spans="1:28" ht="12.75">
      <c r="A63" s="43">
        <f t="shared" si="1"/>
        <v>56</v>
      </c>
      <c r="B63" s="54"/>
      <c r="C63" s="45"/>
      <c r="D63" s="46"/>
      <c r="E63" s="230">
        <f t="shared" si="0"/>
        <v>0</v>
      </c>
      <c r="F63" s="47"/>
      <c r="G63" s="48"/>
      <c r="H63" s="48"/>
      <c r="I63" s="48"/>
      <c r="J63" s="48"/>
      <c r="K63" s="48"/>
      <c r="L63" s="48"/>
      <c r="M63" s="48"/>
      <c r="N63" s="49"/>
      <c r="O63" s="49"/>
      <c r="P63" s="49"/>
      <c r="Q63" s="49"/>
      <c r="R63" s="49"/>
      <c r="S63" s="49"/>
      <c r="T63" s="49"/>
      <c r="U63" s="49"/>
      <c r="V63" s="49"/>
      <c r="W63" s="49"/>
      <c r="X63" s="49"/>
      <c r="Y63" s="49"/>
      <c r="Z63" s="49"/>
      <c r="AA63" s="49"/>
      <c r="AB63" s="297"/>
    </row>
    <row r="64" spans="1:28" ht="12.75">
      <c r="A64" s="43">
        <f t="shared" si="1"/>
        <v>57</v>
      </c>
      <c r="B64" s="54"/>
      <c r="C64" s="45"/>
      <c r="D64" s="46"/>
      <c r="E64" s="230">
        <f t="shared" si="0"/>
        <v>0</v>
      </c>
      <c r="F64" s="47"/>
      <c r="G64" s="48"/>
      <c r="H64" s="48"/>
      <c r="I64" s="48"/>
      <c r="J64" s="48"/>
      <c r="K64" s="48"/>
      <c r="L64" s="48"/>
      <c r="M64" s="48"/>
      <c r="N64" s="49"/>
      <c r="O64" s="49"/>
      <c r="P64" s="49"/>
      <c r="Q64" s="49"/>
      <c r="R64" s="49"/>
      <c r="S64" s="49"/>
      <c r="T64" s="49"/>
      <c r="U64" s="49"/>
      <c r="V64" s="49"/>
      <c r="W64" s="49"/>
      <c r="X64" s="49"/>
      <c r="Y64" s="49"/>
      <c r="Z64" s="49"/>
      <c r="AA64" s="49"/>
      <c r="AB64" s="297"/>
    </row>
    <row r="65" spans="1:28" ht="12.75">
      <c r="A65" s="43">
        <f t="shared" si="1"/>
        <v>58</v>
      </c>
      <c r="B65" s="54"/>
      <c r="C65" s="45"/>
      <c r="D65" s="46"/>
      <c r="E65" s="230">
        <f t="shared" si="0"/>
        <v>0</v>
      </c>
      <c r="F65" s="47"/>
      <c r="G65" s="48"/>
      <c r="H65" s="48"/>
      <c r="I65" s="48"/>
      <c r="J65" s="48"/>
      <c r="K65" s="48"/>
      <c r="L65" s="48"/>
      <c r="M65" s="48"/>
      <c r="N65" s="49"/>
      <c r="O65" s="49"/>
      <c r="P65" s="49"/>
      <c r="Q65" s="49"/>
      <c r="R65" s="49"/>
      <c r="S65" s="49"/>
      <c r="T65" s="49"/>
      <c r="U65" s="49"/>
      <c r="V65" s="49"/>
      <c r="W65" s="49"/>
      <c r="X65" s="49"/>
      <c r="Y65" s="49"/>
      <c r="Z65" s="49"/>
      <c r="AA65" s="49"/>
      <c r="AB65" s="297"/>
    </row>
    <row r="66" spans="1:28" ht="12.75">
      <c r="A66" s="43">
        <f t="shared" si="1"/>
        <v>59</v>
      </c>
      <c r="B66" s="54"/>
      <c r="C66" s="45"/>
      <c r="D66" s="46"/>
      <c r="E66" s="230">
        <f t="shared" si="0"/>
        <v>0</v>
      </c>
      <c r="F66" s="47"/>
      <c r="G66" s="48"/>
      <c r="H66" s="48"/>
      <c r="I66" s="48"/>
      <c r="J66" s="48"/>
      <c r="K66" s="48"/>
      <c r="L66" s="48"/>
      <c r="M66" s="48"/>
      <c r="N66" s="49"/>
      <c r="O66" s="49"/>
      <c r="P66" s="49"/>
      <c r="Q66" s="49"/>
      <c r="R66" s="49"/>
      <c r="S66" s="49"/>
      <c r="T66" s="49"/>
      <c r="U66" s="49"/>
      <c r="V66" s="49"/>
      <c r="W66" s="49"/>
      <c r="X66" s="49"/>
      <c r="Y66" s="49"/>
      <c r="Z66" s="49"/>
      <c r="AA66" s="49"/>
      <c r="AB66" s="297"/>
    </row>
    <row r="67" spans="1:28" ht="12.75">
      <c r="A67" s="43">
        <f t="shared" si="1"/>
        <v>60</v>
      </c>
      <c r="B67" s="54"/>
      <c r="C67" s="45"/>
      <c r="D67" s="46"/>
      <c r="E67" s="230">
        <f t="shared" si="0"/>
        <v>0</v>
      </c>
      <c r="F67" s="47"/>
      <c r="G67" s="48"/>
      <c r="H67" s="48"/>
      <c r="I67" s="48"/>
      <c r="J67" s="48"/>
      <c r="K67" s="48"/>
      <c r="L67" s="48"/>
      <c r="M67" s="48"/>
      <c r="N67" s="49"/>
      <c r="O67" s="49"/>
      <c r="P67" s="49"/>
      <c r="Q67" s="49"/>
      <c r="R67" s="49"/>
      <c r="S67" s="49"/>
      <c r="T67" s="49"/>
      <c r="U67" s="49"/>
      <c r="V67" s="49"/>
      <c r="W67" s="49"/>
      <c r="X67" s="49"/>
      <c r="Y67" s="49"/>
      <c r="Z67" s="49"/>
      <c r="AA67" s="49"/>
      <c r="AB67" s="297"/>
    </row>
    <row r="68" spans="1:28" ht="12.75">
      <c r="A68" s="43">
        <f t="shared" si="1"/>
        <v>61</v>
      </c>
      <c r="B68" s="54"/>
      <c r="C68" s="45"/>
      <c r="D68" s="46"/>
      <c r="E68" s="230">
        <f t="shared" si="0"/>
        <v>0</v>
      </c>
      <c r="F68" s="47"/>
      <c r="G68" s="48"/>
      <c r="H68" s="48"/>
      <c r="I68" s="48"/>
      <c r="J68" s="48"/>
      <c r="K68" s="48"/>
      <c r="L68" s="48"/>
      <c r="M68" s="48"/>
      <c r="N68" s="49"/>
      <c r="O68" s="49"/>
      <c r="P68" s="49"/>
      <c r="Q68" s="49"/>
      <c r="R68" s="49"/>
      <c r="S68" s="49"/>
      <c r="T68" s="49"/>
      <c r="U68" s="49"/>
      <c r="V68" s="49"/>
      <c r="W68" s="49"/>
      <c r="X68" s="49"/>
      <c r="Y68" s="49"/>
      <c r="Z68" s="49"/>
      <c r="AA68" s="49"/>
      <c r="AB68" s="297"/>
    </row>
    <row r="69" spans="1:28" ht="12.75">
      <c r="A69" s="43">
        <f t="shared" si="1"/>
        <v>62</v>
      </c>
      <c r="B69" s="54"/>
      <c r="C69" s="45"/>
      <c r="D69" s="46"/>
      <c r="E69" s="230">
        <f t="shared" si="0"/>
        <v>0</v>
      </c>
      <c r="F69" s="47"/>
      <c r="G69" s="48"/>
      <c r="H69" s="48"/>
      <c r="I69" s="48"/>
      <c r="J69" s="48"/>
      <c r="K69" s="48"/>
      <c r="L69" s="48"/>
      <c r="M69" s="48"/>
      <c r="N69" s="49"/>
      <c r="O69" s="49"/>
      <c r="P69" s="49"/>
      <c r="Q69" s="49"/>
      <c r="R69" s="49"/>
      <c r="S69" s="49"/>
      <c r="T69" s="49"/>
      <c r="U69" s="49"/>
      <c r="V69" s="49"/>
      <c r="W69" s="49"/>
      <c r="X69" s="49"/>
      <c r="Y69" s="49"/>
      <c r="Z69" s="49"/>
      <c r="AA69" s="49"/>
      <c r="AB69" s="297"/>
    </row>
    <row r="70" spans="1:28" ht="12.75">
      <c r="A70" s="43">
        <f t="shared" si="1"/>
        <v>63</v>
      </c>
      <c r="B70" s="54"/>
      <c r="C70" s="45"/>
      <c r="D70" s="46"/>
      <c r="E70" s="230">
        <f t="shared" si="0"/>
        <v>0</v>
      </c>
      <c r="F70" s="47"/>
      <c r="G70" s="48"/>
      <c r="H70" s="48"/>
      <c r="I70" s="48"/>
      <c r="J70" s="48"/>
      <c r="K70" s="48"/>
      <c r="L70" s="48"/>
      <c r="M70" s="48"/>
      <c r="N70" s="49"/>
      <c r="O70" s="49"/>
      <c r="P70" s="49"/>
      <c r="Q70" s="49"/>
      <c r="R70" s="49"/>
      <c r="S70" s="49"/>
      <c r="T70" s="49"/>
      <c r="U70" s="49"/>
      <c r="V70" s="49"/>
      <c r="W70" s="49"/>
      <c r="X70" s="49"/>
      <c r="Y70" s="49"/>
      <c r="Z70" s="49"/>
      <c r="AA70" s="49"/>
      <c r="AB70" s="297"/>
    </row>
    <row r="71" spans="1:28" ht="12.75">
      <c r="A71" s="43">
        <f t="shared" si="1"/>
        <v>64</v>
      </c>
      <c r="B71" s="54"/>
      <c r="C71" s="45"/>
      <c r="D71" s="46"/>
      <c r="E71" s="230">
        <f t="shared" si="0"/>
        <v>0</v>
      </c>
      <c r="F71" s="47"/>
      <c r="G71" s="48"/>
      <c r="H71" s="48"/>
      <c r="I71" s="48"/>
      <c r="J71" s="48"/>
      <c r="K71" s="48"/>
      <c r="L71" s="48"/>
      <c r="M71" s="48"/>
      <c r="N71" s="49"/>
      <c r="O71" s="49"/>
      <c r="P71" s="49"/>
      <c r="Q71" s="49"/>
      <c r="R71" s="49"/>
      <c r="S71" s="49"/>
      <c r="T71" s="49"/>
      <c r="U71" s="49"/>
      <c r="V71" s="49"/>
      <c r="W71" s="49"/>
      <c r="X71" s="49"/>
      <c r="Y71" s="49"/>
      <c r="Z71" s="49"/>
      <c r="AA71" s="49"/>
      <c r="AB71" s="297"/>
    </row>
    <row r="72" spans="1:28" ht="12.75">
      <c r="A72" s="43">
        <f t="shared" si="1"/>
        <v>65</v>
      </c>
      <c r="B72" s="54"/>
      <c r="C72" s="45"/>
      <c r="D72" s="46"/>
      <c r="E72" s="230">
        <f t="shared" si="0"/>
        <v>0</v>
      </c>
      <c r="F72" s="47"/>
      <c r="G72" s="48"/>
      <c r="H72" s="48"/>
      <c r="I72" s="48"/>
      <c r="J72" s="48"/>
      <c r="K72" s="48"/>
      <c r="L72" s="48"/>
      <c r="M72" s="48"/>
      <c r="N72" s="49"/>
      <c r="O72" s="49"/>
      <c r="P72" s="49"/>
      <c r="Q72" s="49"/>
      <c r="R72" s="49"/>
      <c r="S72" s="49"/>
      <c r="T72" s="49"/>
      <c r="U72" s="49"/>
      <c r="V72" s="49"/>
      <c r="W72" s="49"/>
      <c r="X72" s="49"/>
      <c r="Y72" s="49"/>
      <c r="Z72" s="49"/>
      <c r="AA72" s="49"/>
      <c r="AB72" s="297"/>
    </row>
    <row r="73" spans="1:28" ht="12.75">
      <c r="A73" s="43">
        <f t="shared" si="1"/>
        <v>66</v>
      </c>
      <c r="B73" s="54"/>
      <c r="C73" s="45"/>
      <c r="D73" s="46"/>
      <c r="E73" s="230">
        <f aca="true" t="shared" si="2" ref="E73:E117">+SUM(F73:AB73)-D73</f>
        <v>0</v>
      </c>
      <c r="F73" s="47"/>
      <c r="G73" s="48"/>
      <c r="H73" s="48"/>
      <c r="I73" s="48"/>
      <c r="J73" s="48"/>
      <c r="K73" s="48"/>
      <c r="L73" s="48"/>
      <c r="M73" s="48"/>
      <c r="N73" s="49"/>
      <c r="O73" s="49"/>
      <c r="P73" s="49"/>
      <c r="Q73" s="49"/>
      <c r="R73" s="49"/>
      <c r="S73" s="49"/>
      <c r="T73" s="49"/>
      <c r="U73" s="49"/>
      <c r="V73" s="49"/>
      <c r="W73" s="49"/>
      <c r="X73" s="49"/>
      <c r="Y73" s="49"/>
      <c r="Z73" s="49"/>
      <c r="AA73" s="49"/>
      <c r="AB73" s="297"/>
    </row>
    <row r="74" spans="1:28" ht="12.75">
      <c r="A74" s="43">
        <f t="shared" si="1"/>
        <v>67</v>
      </c>
      <c r="B74" s="54"/>
      <c r="C74" s="45"/>
      <c r="D74" s="46"/>
      <c r="E74" s="230">
        <f t="shared" si="2"/>
        <v>0</v>
      </c>
      <c r="F74" s="47"/>
      <c r="G74" s="48"/>
      <c r="H74" s="48"/>
      <c r="I74" s="48"/>
      <c r="J74" s="48"/>
      <c r="K74" s="48"/>
      <c r="L74" s="48"/>
      <c r="M74" s="48"/>
      <c r="N74" s="49"/>
      <c r="O74" s="49"/>
      <c r="P74" s="49"/>
      <c r="Q74" s="49"/>
      <c r="R74" s="49"/>
      <c r="S74" s="49"/>
      <c r="T74" s="49"/>
      <c r="U74" s="49"/>
      <c r="V74" s="49"/>
      <c r="W74" s="49"/>
      <c r="X74" s="49"/>
      <c r="Y74" s="49"/>
      <c r="Z74" s="49"/>
      <c r="AA74" s="49"/>
      <c r="AB74" s="297"/>
    </row>
    <row r="75" spans="1:28" ht="12.75">
      <c r="A75" s="43">
        <f aca="true" t="shared" si="3" ref="A75:A117">+A74+1</f>
        <v>68</v>
      </c>
      <c r="B75" s="54"/>
      <c r="C75" s="45"/>
      <c r="D75" s="46"/>
      <c r="E75" s="230">
        <f t="shared" si="2"/>
        <v>0</v>
      </c>
      <c r="F75" s="47"/>
      <c r="G75" s="48"/>
      <c r="H75" s="48"/>
      <c r="I75" s="48"/>
      <c r="J75" s="48"/>
      <c r="K75" s="48"/>
      <c r="L75" s="48"/>
      <c r="M75" s="48"/>
      <c r="N75" s="49"/>
      <c r="O75" s="49"/>
      <c r="P75" s="49"/>
      <c r="Q75" s="49"/>
      <c r="R75" s="49"/>
      <c r="S75" s="49"/>
      <c r="T75" s="49"/>
      <c r="U75" s="49"/>
      <c r="V75" s="49"/>
      <c r="W75" s="49"/>
      <c r="X75" s="49"/>
      <c r="Y75" s="49"/>
      <c r="Z75" s="49"/>
      <c r="AA75" s="49"/>
      <c r="AB75" s="297"/>
    </row>
    <row r="76" spans="1:28" ht="12.75">
      <c r="A76" s="43">
        <f t="shared" si="3"/>
        <v>69</v>
      </c>
      <c r="B76" s="54"/>
      <c r="C76" s="45"/>
      <c r="D76" s="46"/>
      <c r="E76" s="230">
        <f t="shared" si="2"/>
        <v>0</v>
      </c>
      <c r="F76" s="47"/>
      <c r="G76" s="48"/>
      <c r="H76" s="48"/>
      <c r="I76" s="48"/>
      <c r="J76" s="48"/>
      <c r="K76" s="48"/>
      <c r="L76" s="48"/>
      <c r="M76" s="48"/>
      <c r="N76" s="49"/>
      <c r="O76" s="49"/>
      <c r="P76" s="49"/>
      <c r="Q76" s="49"/>
      <c r="R76" s="49"/>
      <c r="S76" s="49"/>
      <c r="T76" s="49"/>
      <c r="U76" s="49"/>
      <c r="V76" s="49"/>
      <c r="W76" s="49"/>
      <c r="X76" s="49"/>
      <c r="Y76" s="49"/>
      <c r="Z76" s="49"/>
      <c r="AA76" s="49"/>
      <c r="AB76" s="297"/>
    </row>
    <row r="77" spans="1:28" ht="12.75">
      <c r="A77" s="43">
        <f t="shared" si="3"/>
        <v>70</v>
      </c>
      <c r="B77" s="54"/>
      <c r="C77" s="45"/>
      <c r="D77" s="46"/>
      <c r="E77" s="230">
        <f t="shared" si="2"/>
        <v>0</v>
      </c>
      <c r="F77" s="47"/>
      <c r="G77" s="48"/>
      <c r="H77" s="48"/>
      <c r="I77" s="48"/>
      <c r="J77" s="48"/>
      <c r="K77" s="48"/>
      <c r="L77" s="48"/>
      <c r="M77" s="48"/>
      <c r="N77" s="49"/>
      <c r="O77" s="49"/>
      <c r="P77" s="49"/>
      <c r="Q77" s="49"/>
      <c r="R77" s="49"/>
      <c r="S77" s="49"/>
      <c r="T77" s="49"/>
      <c r="U77" s="49"/>
      <c r="V77" s="49"/>
      <c r="W77" s="49"/>
      <c r="X77" s="49"/>
      <c r="Y77" s="49"/>
      <c r="Z77" s="49"/>
      <c r="AA77" s="49"/>
      <c r="AB77" s="297"/>
    </row>
    <row r="78" spans="1:28" ht="12.75">
      <c r="A78" s="43">
        <f t="shared" si="3"/>
        <v>71</v>
      </c>
      <c r="B78" s="54"/>
      <c r="C78" s="45"/>
      <c r="D78" s="46"/>
      <c r="E78" s="230">
        <f t="shared" si="2"/>
        <v>0</v>
      </c>
      <c r="F78" s="47"/>
      <c r="G78" s="48"/>
      <c r="H78" s="48"/>
      <c r="I78" s="48"/>
      <c r="J78" s="48"/>
      <c r="K78" s="48"/>
      <c r="L78" s="48"/>
      <c r="M78" s="48"/>
      <c r="N78" s="49"/>
      <c r="O78" s="49"/>
      <c r="P78" s="49"/>
      <c r="Q78" s="49"/>
      <c r="R78" s="49"/>
      <c r="S78" s="49"/>
      <c r="T78" s="49"/>
      <c r="U78" s="49"/>
      <c r="V78" s="49"/>
      <c r="W78" s="49"/>
      <c r="X78" s="49"/>
      <c r="Y78" s="49"/>
      <c r="Z78" s="49"/>
      <c r="AA78" s="49"/>
      <c r="AB78" s="297"/>
    </row>
    <row r="79" spans="1:28" ht="12.75">
      <c r="A79" s="43">
        <f t="shared" si="3"/>
        <v>72</v>
      </c>
      <c r="B79" s="54"/>
      <c r="C79" s="45"/>
      <c r="D79" s="46"/>
      <c r="E79" s="230">
        <f t="shared" si="2"/>
        <v>0</v>
      </c>
      <c r="F79" s="47"/>
      <c r="G79" s="48"/>
      <c r="H79" s="48"/>
      <c r="I79" s="48"/>
      <c r="J79" s="48"/>
      <c r="K79" s="48"/>
      <c r="L79" s="48"/>
      <c r="M79" s="48"/>
      <c r="N79" s="49"/>
      <c r="O79" s="49"/>
      <c r="P79" s="49"/>
      <c r="Q79" s="49"/>
      <c r="R79" s="49"/>
      <c r="S79" s="49"/>
      <c r="T79" s="49"/>
      <c r="U79" s="49"/>
      <c r="V79" s="49"/>
      <c r="W79" s="49"/>
      <c r="X79" s="49"/>
      <c r="Y79" s="49"/>
      <c r="Z79" s="49"/>
      <c r="AA79" s="49"/>
      <c r="AB79" s="297"/>
    </row>
    <row r="80" spans="1:28" ht="12.75">
      <c r="A80" s="43">
        <f t="shared" si="3"/>
        <v>73</v>
      </c>
      <c r="B80" s="54"/>
      <c r="C80" s="45"/>
      <c r="D80" s="46"/>
      <c r="E80" s="230">
        <f t="shared" si="2"/>
        <v>0</v>
      </c>
      <c r="F80" s="47"/>
      <c r="G80" s="48"/>
      <c r="H80" s="48"/>
      <c r="I80" s="48"/>
      <c r="J80" s="48"/>
      <c r="K80" s="48"/>
      <c r="L80" s="48"/>
      <c r="M80" s="48"/>
      <c r="N80" s="49"/>
      <c r="O80" s="49"/>
      <c r="P80" s="49"/>
      <c r="Q80" s="49"/>
      <c r="R80" s="49"/>
      <c r="S80" s="49"/>
      <c r="T80" s="49"/>
      <c r="U80" s="49"/>
      <c r="V80" s="49"/>
      <c r="W80" s="49"/>
      <c r="X80" s="49"/>
      <c r="Y80" s="49"/>
      <c r="Z80" s="49"/>
      <c r="AA80" s="49"/>
      <c r="AB80" s="297"/>
    </row>
    <row r="81" spans="1:28" ht="12.75">
      <c r="A81" s="43">
        <f t="shared" si="3"/>
        <v>74</v>
      </c>
      <c r="B81" s="54"/>
      <c r="C81" s="45"/>
      <c r="D81" s="46"/>
      <c r="E81" s="230">
        <f t="shared" si="2"/>
        <v>0</v>
      </c>
      <c r="F81" s="47"/>
      <c r="G81" s="48"/>
      <c r="H81" s="48"/>
      <c r="I81" s="48"/>
      <c r="J81" s="48"/>
      <c r="K81" s="48"/>
      <c r="L81" s="48"/>
      <c r="M81" s="48"/>
      <c r="N81" s="49"/>
      <c r="O81" s="49"/>
      <c r="P81" s="49"/>
      <c r="Q81" s="49"/>
      <c r="R81" s="49"/>
      <c r="S81" s="49"/>
      <c r="T81" s="49"/>
      <c r="U81" s="49"/>
      <c r="V81" s="49"/>
      <c r="W81" s="49"/>
      <c r="X81" s="49"/>
      <c r="Y81" s="49"/>
      <c r="Z81" s="49"/>
      <c r="AA81" s="49"/>
      <c r="AB81" s="297"/>
    </row>
    <row r="82" spans="1:28" ht="12.75">
      <c r="A82" s="43">
        <f t="shared" si="3"/>
        <v>75</v>
      </c>
      <c r="B82" s="54"/>
      <c r="C82" s="45"/>
      <c r="D82" s="46"/>
      <c r="E82" s="230">
        <f t="shared" si="2"/>
        <v>0</v>
      </c>
      <c r="F82" s="47"/>
      <c r="G82" s="48"/>
      <c r="H82" s="48"/>
      <c r="I82" s="48"/>
      <c r="J82" s="48"/>
      <c r="K82" s="48"/>
      <c r="L82" s="48"/>
      <c r="M82" s="48"/>
      <c r="N82" s="49"/>
      <c r="O82" s="49"/>
      <c r="P82" s="49"/>
      <c r="Q82" s="49"/>
      <c r="R82" s="49"/>
      <c r="S82" s="49"/>
      <c r="T82" s="49"/>
      <c r="U82" s="49"/>
      <c r="V82" s="49"/>
      <c r="W82" s="49"/>
      <c r="X82" s="49"/>
      <c r="Y82" s="49"/>
      <c r="Z82" s="49"/>
      <c r="AA82" s="49"/>
      <c r="AB82" s="297"/>
    </row>
    <row r="83" spans="1:28" ht="12.75">
      <c r="A83" s="43">
        <f t="shared" si="3"/>
        <v>76</v>
      </c>
      <c r="B83" s="54"/>
      <c r="C83" s="45"/>
      <c r="D83" s="46"/>
      <c r="E83" s="230">
        <f t="shared" si="2"/>
        <v>0</v>
      </c>
      <c r="F83" s="47"/>
      <c r="G83" s="48"/>
      <c r="H83" s="48"/>
      <c r="I83" s="48"/>
      <c r="J83" s="48"/>
      <c r="K83" s="48"/>
      <c r="L83" s="48"/>
      <c r="M83" s="48"/>
      <c r="N83" s="49"/>
      <c r="O83" s="49"/>
      <c r="P83" s="49"/>
      <c r="Q83" s="49"/>
      <c r="R83" s="49"/>
      <c r="S83" s="49"/>
      <c r="T83" s="49"/>
      <c r="U83" s="49"/>
      <c r="V83" s="49"/>
      <c r="W83" s="49"/>
      <c r="X83" s="49"/>
      <c r="Y83" s="49"/>
      <c r="Z83" s="49"/>
      <c r="AA83" s="49"/>
      <c r="AB83" s="297"/>
    </row>
    <row r="84" spans="1:28" ht="12.75">
      <c r="A84" s="43">
        <f t="shared" si="3"/>
        <v>77</v>
      </c>
      <c r="B84" s="54"/>
      <c r="C84" s="45"/>
      <c r="D84" s="46"/>
      <c r="E84" s="230">
        <f t="shared" si="2"/>
        <v>0</v>
      </c>
      <c r="F84" s="47"/>
      <c r="G84" s="48"/>
      <c r="H84" s="48"/>
      <c r="I84" s="48"/>
      <c r="J84" s="48"/>
      <c r="K84" s="48"/>
      <c r="L84" s="48"/>
      <c r="M84" s="48"/>
      <c r="N84" s="49"/>
      <c r="O84" s="49"/>
      <c r="P84" s="49"/>
      <c r="Q84" s="49"/>
      <c r="R84" s="49"/>
      <c r="S84" s="49"/>
      <c r="T84" s="49"/>
      <c r="U84" s="49"/>
      <c r="V84" s="49"/>
      <c r="W84" s="49"/>
      <c r="X84" s="49"/>
      <c r="Y84" s="49"/>
      <c r="Z84" s="49"/>
      <c r="AA84" s="49"/>
      <c r="AB84" s="297"/>
    </row>
    <row r="85" spans="1:28" ht="12.75">
      <c r="A85" s="43">
        <f t="shared" si="3"/>
        <v>78</v>
      </c>
      <c r="B85" s="54"/>
      <c r="C85" s="45"/>
      <c r="D85" s="46"/>
      <c r="E85" s="230">
        <f t="shared" si="2"/>
        <v>0</v>
      </c>
      <c r="F85" s="47"/>
      <c r="G85" s="48"/>
      <c r="H85" s="48"/>
      <c r="I85" s="48"/>
      <c r="J85" s="48"/>
      <c r="K85" s="48"/>
      <c r="L85" s="48"/>
      <c r="M85" s="48"/>
      <c r="N85" s="49"/>
      <c r="O85" s="49"/>
      <c r="P85" s="49"/>
      <c r="Q85" s="49"/>
      <c r="R85" s="49"/>
      <c r="S85" s="49"/>
      <c r="T85" s="49"/>
      <c r="U85" s="49"/>
      <c r="V85" s="49"/>
      <c r="W85" s="49"/>
      <c r="X85" s="49"/>
      <c r="Y85" s="49"/>
      <c r="Z85" s="49"/>
      <c r="AA85" s="49"/>
      <c r="AB85" s="297"/>
    </row>
    <row r="86" spans="1:28" ht="12.75">
      <c r="A86" s="43">
        <f t="shared" si="3"/>
        <v>79</v>
      </c>
      <c r="B86" s="54"/>
      <c r="C86" s="45"/>
      <c r="D86" s="46"/>
      <c r="E86" s="230">
        <f t="shared" si="2"/>
        <v>0</v>
      </c>
      <c r="F86" s="47"/>
      <c r="G86" s="48"/>
      <c r="H86" s="48"/>
      <c r="I86" s="48"/>
      <c r="J86" s="48"/>
      <c r="K86" s="48"/>
      <c r="L86" s="48"/>
      <c r="M86" s="48"/>
      <c r="N86" s="49"/>
      <c r="O86" s="49"/>
      <c r="P86" s="49"/>
      <c r="Q86" s="49"/>
      <c r="R86" s="49"/>
      <c r="S86" s="49"/>
      <c r="T86" s="49"/>
      <c r="U86" s="49"/>
      <c r="V86" s="49"/>
      <c r="W86" s="49"/>
      <c r="X86" s="49"/>
      <c r="Y86" s="49"/>
      <c r="Z86" s="49"/>
      <c r="AA86" s="49"/>
      <c r="AB86" s="297"/>
    </row>
    <row r="87" spans="1:28" ht="12.75">
      <c r="A87" s="43">
        <f t="shared" si="3"/>
        <v>80</v>
      </c>
      <c r="B87" s="54"/>
      <c r="C87" s="45"/>
      <c r="D87" s="46"/>
      <c r="E87" s="230">
        <f t="shared" si="2"/>
        <v>0</v>
      </c>
      <c r="F87" s="47"/>
      <c r="G87" s="48"/>
      <c r="H87" s="48"/>
      <c r="I87" s="48"/>
      <c r="J87" s="48"/>
      <c r="K87" s="48"/>
      <c r="L87" s="48"/>
      <c r="M87" s="48"/>
      <c r="N87" s="49"/>
      <c r="O87" s="49"/>
      <c r="P87" s="49"/>
      <c r="Q87" s="49"/>
      <c r="R87" s="49"/>
      <c r="S87" s="49"/>
      <c r="T87" s="49"/>
      <c r="U87" s="49"/>
      <c r="V87" s="49"/>
      <c r="W87" s="49"/>
      <c r="X87" s="49"/>
      <c r="Y87" s="49"/>
      <c r="Z87" s="49"/>
      <c r="AA87" s="49"/>
      <c r="AB87" s="297"/>
    </row>
    <row r="88" spans="1:28" ht="12.75">
      <c r="A88" s="43">
        <f t="shared" si="3"/>
        <v>81</v>
      </c>
      <c r="B88" s="54"/>
      <c r="C88" s="45"/>
      <c r="D88" s="46"/>
      <c r="E88" s="230">
        <f t="shared" si="2"/>
        <v>0</v>
      </c>
      <c r="F88" s="47"/>
      <c r="G88" s="48"/>
      <c r="H88" s="48"/>
      <c r="I88" s="48"/>
      <c r="J88" s="48"/>
      <c r="K88" s="48"/>
      <c r="L88" s="48"/>
      <c r="M88" s="48"/>
      <c r="N88" s="49"/>
      <c r="O88" s="49"/>
      <c r="P88" s="49"/>
      <c r="Q88" s="49"/>
      <c r="R88" s="49"/>
      <c r="S88" s="49"/>
      <c r="T88" s="49"/>
      <c r="U88" s="49"/>
      <c r="V88" s="49"/>
      <c r="W88" s="49"/>
      <c r="X88" s="49"/>
      <c r="Y88" s="49"/>
      <c r="Z88" s="49"/>
      <c r="AA88" s="49"/>
      <c r="AB88" s="297"/>
    </row>
    <row r="89" spans="1:28" ht="12.75">
      <c r="A89" s="43">
        <f t="shared" si="3"/>
        <v>82</v>
      </c>
      <c r="B89" s="54"/>
      <c r="C89" s="45"/>
      <c r="D89" s="46"/>
      <c r="E89" s="230">
        <f t="shared" si="2"/>
        <v>0</v>
      </c>
      <c r="F89" s="47"/>
      <c r="G89" s="48"/>
      <c r="H89" s="48"/>
      <c r="I89" s="48"/>
      <c r="J89" s="48"/>
      <c r="K89" s="48"/>
      <c r="L89" s="48"/>
      <c r="M89" s="48"/>
      <c r="N89" s="49"/>
      <c r="O89" s="49"/>
      <c r="P89" s="49"/>
      <c r="Q89" s="49"/>
      <c r="R89" s="49"/>
      <c r="S89" s="49"/>
      <c r="T89" s="49"/>
      <c r="U89" s="49"/>
      <c r="V89" s="49"/>
      <c r="W89" s="49"/>
      <c r="X89" s="49"/>
      <c r="Y89" s="49"/>
      <c r="Z89" s="49"/>
      <c r="AA89" s="49"/>
      <c r="AB89" s="297"/>
    </row>
    <row r="90" spans="1:28" ht="12.75">
      <c r="A90" s="43">
        <f t="shared" si="3"/>
        <v>83</v>
      </c>
      <c r="B90" s="54"/>
      <c r="C90" s="45"/>
      <c r="D90" s="46"/>
      <c r="E90" s="230">
        <f t="shared" si="2"/>
        <v>0</v>
      </c>
      <c r="F90" s="47"/>
      <c r="G90" s="48"/>
      <c r="H90" s="48"/>
      <c r="I90" s="48"/>
      <c r="J90" s="48"/>
      <c r="K90" s="48"/>
      <c r="L90" s="48"/>
      <c r="M90" s="48"/>
      <c r="N90" s="49"/>
      <c r="O90" s="49"/>
      <c r="P90" s="49"/>
      <c r="Q90" s="49"/>
      <c r="R90" s="49"/>
      <c r="S90" s="49"/>
      <c r="T90" s="49"/>
      <c r="U90" s="49"/>
      <c r="V90" s="49"/>
      <c r="W90" s="49"/>
      <c r="X90" s="49"/>
      <c r="Y90" s="49"/>
      <c r="Z90" s="49"/>
      <c r="AA90" s="49"/>
      <c r="AB90" s="297"/>
    </row>
    <row r="91" spans="1:28" ht="12.75">
      <c r="A91" s="43">
        <f t="shared" si="3"/>
        <v>84</v>
      </c>
      <c r="B91" s="54"/>
      <c r="C91" s="45"/>
      <c r="D91" s="46"/>
      <c r="E91" s="230">
        <f t="shared" si="2"/>
        <v>0</v>
      </c>
      <c r="F91" s="47"/>
      <c r="G91" s="48"/>
      <c r="H91" s="48"/>
      <c r="I91" s="48"/>
      <c r="J91" s="48"/>
      <c r="K91" s="48"/>
      <c r="L91" s="48"/>
      <c r="M91" s="48"/>
      <c r="N91" s="49"/>
      <c r="O91" s="49"/>
      <c r="P91" s="49"/>
      <c r="Q91" s="49"/>
      <c r="R91" s="49"/>
      <c r="S91" s="49"/>
      <c r="T91" s="49"/>
      <c r="U91" s="49"/>
      <c r="V91" s="49"/>
      <c r="W91" s="49"/>
      <c r="X91" s="49"/>
      <c r="Y91" s="49"/>
      <c r="Z91" s="49"/>
      <c r="AA91" s="49"/>
      <c r="AB91" s="297"/>
    </row>
    <row r="92" spans="1:28" ht="12.75">
      <c r="A92" s="43">
        <f t="shared" si="3"/>
        <v>85</v>
      </c>
      <c r="B92" s="54"/>
      <c r="C92" s="45"/>
      <c r="D92" s="46"/>
      <c r="E92" s="230">
        <f t="shared" si="2"/>
        <v>0</v>
      </c>
      <c r="F92" s="47"/>
      <c r="G92" s="48"/>
      <c r="H92" s="48"/>
      <c r="I92" s="48"/>
      <c r="J92" s="48"/>
      <c r="K92" s="48"/>
      <c r="L92" s="48"/>
      <c r="M92" s="48"/>
      <c r="N92" s="49"/>
      <c r="O92" s="49"/>
      <c r="P92" s="49"/>
      <c r="Q92" s="49"/>
      <c r="R92" s="49"/>
      <c r="S92" s="49"/>
      <c r="T92" s="49"/>
      <c r="U92" s="49"/>
      <c r="V92" s="49"/>
      <c r="W92" s="49"/>
      <c r="X92" s="49"/>
      <c r="Y92" s="49"/>
      <c r="Z92" s="49"/>
      <c r="AA92" s="49"/>
      <c r="AB92" s="297"/>
    </row>
    <row r="93" spans="1:28" ht="12.75">
      <c r="A93" s="43">
        <f t="shared" si="3"/>
        <v>86</v>
      </c>
      <c r="B93" s="54"/>
      <c r="C93" s="45"/>
      <c r="D93" s="46"/>
      <c r="E93" s="230">
        <f t="shared" si="2"/>
        <v>0</v>
      </c>
      <c r="F93" s="47"/>
      <c r="G93" s="48"/>
      <c r="H93" s="48"/>
      <c r="I93" s="48"/>
      <c r="J93" s="48"/>
      <c r="K93" s="48"/>
      <c r="L93" s="48"/>
      <c r="M93" s="48"/>
      <c r="N93" s="49"/>
      <c r="O93" s="49"/>
      <c r="P93" s="49"/>
      <c r="Q93" s="49"/>
      <c r="R93" s="49"/>
      <c r="S93" s="49"/>
      <c r="T93" s="49"/>
      <c r="U93" s="49"/>
      <c r="V93" s="49"/>
      <c r="W93" s="49"/>
      <c r="X93" s="49"/>
      <c r="Y93" s="49"/>
      <c r="Z93" s="49"/>
      <c r="AA93" s="49"/>
      <c r="AB93" s="297"/>
    </row>
    <row r="94" spans="1:28" ht="12.75">
      <c r="A94" s="43">
        <f t="shared" si="3"/>
        <v>87</v>
      </c>
      <c r="B94" s="54"/>
      <c r="C94" s="45"/>
      <c r="D94" s="46"/>
      <c r="E94" s="230">
        <f t="shared" si="2"/>
        <v>0</v>
      </c>
      <c r="F94" s="47"/>
      <c r="G94" s="48"/>
      <c r="H94" s="48"/>
      <c r="I94" s="48"/>
      <c r="J94" s="48"/>
      <c r="K94" s="48"/>
      <c r="L94" s="48"/>
      <c r="M94" s="48"/>
      <c r="N94" s="49"/>
      <c r="O94" s="49"/>
      <c r="P94" s="49"/>
      <c r="Q94" s="49"/>
      <c r="R94" s="49"/>
      <c r="S94" s="49"/>
      <c r="T94" s="49"/>
      <c r="U94" s="49"/>
      <c r="V94" s="49"/>
      <c r="W94" s="49"/>
      <c r="X94" s="49"/>
      <c r="Y94" s="49"/>
      <c r="Z94" s="49"/>
      <c r="AA94" s="49"/>
      <c r="AB94" s="297"/>
    </row>
    <row r="95" spans="1:28" ht="12.75">
      <c r="A95" s="43">
        <f t="shared" si="3"/>
        <v>88</v>
      </c>
      <c r="B95" s="54"/>
      <c r="C95" s="45"/>
      <c r="D95" s="46"/>
      <c r="E95" s="230">
        <f t="shared" si="2"/>
        <v>0</v>
      </c>
      <c r="F95" s="47"/>
      <c r="G95" s="48"/>
      <c r="H95" s="48"/>
      <c r="I95" s="48"/>
      <c r="J95" s="48"/>
      <c r="K95" s="48"/>
      <c r="L95" s="48"/>
      <c r="M95" s="48"/>
      <c r="N95" s="49"/>
      <c r="O95" s="49"/>
      <c r="P95" s="49"/>
      <c r="Q95" s="49"/>
      <c r="R95" s="49"/>
      <c r="S95" s="49"/>
      <c r="T95" s="49"/>
      <c r="U95" s="49"/>
      <c r="V95" s="49"/>
      <c r="W95" s="49"/>
      <c r="X95" s="49"/>
      <c r="Y95" s="49"/>
      <c r="Z95" s="49"/>
      <c r="AA95" s="49"/>
      <c r="AB95" s="297"/>
    </row>
    <row r="96" spans="1:28" ht="12.75">
      <c r="A96" s="43">
        <f t="shared" si="3"/>
        <v>89</v>
      </c>
      <c r="B96" s="54"/>
      <c r="C96" s="45"/>
      <c r="D96" s="46"/>
      <c r="E96" s="230">
        <f t="shared" si="2"/>
        <v>0</v>
      </c>
      <c r="F96" s="47"/>
      <c r="G96" s="48"/>
      <c r="H96" s="48"/>
      <c r="I96" s="48"/>
      <c r="J96" s="48"/>
      <c r="K96" s="48"/>
      <c r="L96" s="48"/>
      <c r="M96" s="48"/>
      <c r="N96" s="49"/>
      <c r="O96" s="49"/>
      <c r="P96" s="49"/>
      <c r="Q96" s="49"/>
      <c r="R96" s="49"/>
      <c r="S96" s="49"/>
      <c r="T96" s="49"/>
      <c r="U96" s="49"/>
      <c r="V96" s="49"/>
      <c r="W96" s="49"/>
      <c r="X96" s="49"/>
      <c r="Y96" s="49"/>
      <c r="Z96" s="49"/>
      <c r="AA96" s="49"/>
      <c r="AB96" s="297"/>
    </row>
    <row r="97" spans="1:28" ht="12.75">
      <c r="A97" s="43">
        <f t="shared" si="3"/>
        <v>90</v>
      </c>
      <c r="B97" s="54"/>
      <c r="C97" s="45"/>
      <c r="D97" s="46"/>
      <c r="E97" s="230">
        <f t="shared" si="2"/>
        <v>0</v>
      </c>
      <c r="F97" s="47"/>
      <c r="G97" s="48"/>
      <c r="H97" s="48"/>
      <c r="I97" s="48"/>
      <c r="J97" s="48"/>
      <c r="K97" s="48"/>
      <c r="L97" s="48"/>
      <c r="M97" s="48"/>
      <c r="N97" s="49"/>
      <c r="O97" s="49"/>
      <c r="P97" s="49"/>
      <c r="Q97" s="49"/>
      <c r="R97" s="49"/>
      <c r="S97" s="49"/>
      <c r="T97" s="49"/>
      <c r="U97" s="49"/>
      <c r="V97" s="49"/>
      <c r="W97" s="49"/>
      <c r="X97" s="49"/>
      <c r="Y97" s="49"/>
      <c r="Z97" s="49"/>
      <c r="AA97" s="49"/>
      <c r="AB97" s="297"/>
    </row>
    <row r="98" spans="1:28" ht="12.75">
      <c r="A98" s="43">
        <f t="shared" si="3"/>
        <v>91</v>
      </c>
      <c r="B98" s="54"/>
      <c r="C98" s="45"/>
      <c r="D98" s="46"/>
      <c r="E98" s="230">
        <f t="shared" si="2"/>
        <v>0</v>
      </c>
      <c r="F98" s="47"/>
      <c r="G98" s="48"/>
      <c r="H98" s="48"/>
      <c r="I98" s="48"/>
      <c r="J98" s="48"/>
      <c r="K98" s="48"/>
      <c r="L98" s="48"/>
      <c r="M98" s="48"/>
      <c r="N98" s="49"/>
      <c r="O98" s="49"/>
      <c r="P98" s="49"/>
      <c r="Q98" s="49"/>
      <c r="R98" s="49"/>
      <c r="S98" s="49"/>
      <c r="T98" s="49"/>
      <c r="U98" s="49"/>
      <c r="V98" s="49"/>
      <c r="W98" s="49"/>
      <c r="X98" s="49"/>
      <c r="Y98" s="49"/>
      <c r="Z98" s="49"/>
      <c r="AA98" s="49"/>
      <c r="AB98" s="297"/>
    </row>
    <row r="99" spans="1:28" ht="12.75">
      <c r="A99" s="43">
        <f t="shared" si="3"/>
        <v>92</v>
      </c>
      <c r="B99" s="54"/>
      <c r="C99" s="45"/>
      <c r="D99" s="46"/>
      <c r="E99" s="230">
        <f t="shared" si="2"/>
        <v>0</v>
      </c>
      <c r="F99" s="47"/>
      <c r="G99" s="48"/>
      <c r="H99" s="48"/>
      <c r="I99" s="48"/>
      <c r="J99" s="48"/>
      <c r="K99" s="48"/>
      <c r="L99" s="48"/>
      <c r="M99" s="48"/>
      <c r="N99" s="49"/>
      <c r="O99" s="49"/>
      <c r="P99" s="49"/>
      <c r="Q99" s="49"/>
      <c r="R99" s="49"/>
      <c r="S99" s="49"/>
      <c r="T99" s="49"/>
      <c r="U99" s="49"/>
      <c r="V99" s="49"/>
      <c r="W99" s="49"/>
      <c r="X99" s="49"/>
      <c r="Y99" s="49"/>
      <c r="Z99" s="49"/>
      <c r="AA99" s="49"/>
      <c r="AB99" s="297"/>
    </row>
    <row r="100" spans="1:28" ht="12.75">
      <c r="A100" s="43">
        <f t="shared" si="3"/>
        <v>93</v>
      </c>
      <c r="B100" s="54"/>
      <c r="C100" s="45"/>
      <c r="D100" s="46"/>
      <c r="E100" s="230">
        <f t="shared" si="2"/>
        <v>0</v>
      </c>
      <c r="F100" s="47"/>
      <c r="G100" s="48"/>
      <c r="H100" s="48"/>
      <c r="I100" s="48"/>
      <c r="J100" s="48"/>
      <c r="K100" s="48"/>
      <c r="L100" s="48"/>
      <c r="M100" s="48"/>
      <c r="N100" s="49"/>
      <c r="O100" s="49"/>
      <c r="P100" s="49"/>
      <c r="Q100" s="49"/>
      <c r="R100" s="49"/>
      <c r="S100" s="49"/>
      <c r="T100" s="49"/>
      <c r="U100" s="49"/>
      <c r="V100" s="49"/>
      <c r="W100" s="49"/>
      <c r="X100" s="49"/>
      <c r="Y100" s="49"/>
      <c r="Z100" s="49"/>
      <c r="AA100" s="49"/>
      <c r="AB100" s="297"/>
    </row>
    <row r="101" spans="1:28" ht="12.75">
      <c r="A101" s="43">
        <f t="shared" si="3"/>
        <v>94</v>
      </c>
      <c r="B101" s="54"/>
      <c r="C101" s="45"/>
      <c r="D101" s="46"/>
      <c r="E101" s="230">
        <f t="shared" si="2"/>
        <v>0</v>
      </c>
      <c r="F101" s="47"/>
      <c r="G101" s="48"/>
      <c r="H101" s="48"/>
      <c r="I101" s="48"/>
      <c r="J101" s="48"/>
      <c r="K101" s="48"/>
      <c r="L101" s="48"/>
      <c r="M101" s="48"/>
      <c r="N101" s="49"/>
      <c r="O101" s="49"/>
      <c r="P101" s="49"/>
      <c r="Q101" s="49"/>
      <c r="R101" s="49"/>
      <c r="S101" s="49"/>
      <c r="T101" s="49"/>
      <c r="U101" s="49"/>
      <c r="V101" s="49"/>
      <c r="W101" s="49"/>
      <c r="X101" s="49"/>
      <c r="Y101" s="49"/>
      <c r="Z101" s="49"/>
      <c r="AA101" s="49"/>
      <c r="AB101" s="297"/>
    </row>
    <row r="102" spans="1:28" ht="12.75">
      <c r="A102" s="43">
        <f t="shared" si="3"/>
        <v>95</v>
      </c>
      <c r="B102" s="54"/>
      <c r="C102" s="45"/>
      <c r="D102" s="46"/>
      <c r="E102" s="230">
        <f t="shared" si="2"/>
        <v>0</v>
      </c>
      <c r="F102" s="47"/>
      <c r="G102" s="48"/>
      <c r="H102" s="48"/>
      <c r="I102" s="48"/>
      <c r="J102" s="48"/>
      <c r="K102" s="48"/>
      <c r="L102" s="48"/>
      <c r="M102" s="48"/>
      <c r="N102" s="49"/>
      <c r="O102" s="49"/>
      <c r="P102" s="49"/>
      <c r="Q102" s="49"/>
      <c r="R102" s="49"/>
      <c r="S102" s="49"/>
      <c r="T102" s="49"/>
      <c r="U102" s="49"/>
      <c r="V102" s="49"/>
      <c r="W102" s="49"/>
      <c r="X102" s="49"/>
      <c r="Y102" s="49"/>
      <c r="Z102" s="49"/>
      <c r="AA102" s="49"/>
      <c r="AB102" s="297"/>
    </row>
    <row r="103" spans="1:28" ht="12.75">
      <c r="A103" s="43">
        <f t="shared" si="3"/>
        <v>96</v>
      </c>
      <c r="B103" s="54"/>
      <c r="C103" s="45"/>
      <c r="D103" s="46"/>
      <c r="E103" s="230">
        <f t="shared" si="2"/>
        <v>0</v>
      </c>
      <c r="F103" s="47"/>
      <c r="G103" s="48"/>
      <c r="H103" s="48"/>
      <c r="I103" s="48"/>
      <c r="J103" s="48"/>
      <c r="K103" s="48"/>
      <c r="L103" s="48"/>
      <c r="M103" s="48"/>
      <c r="N103" s="49"/>
      <c r="O103" s="49"/>
      <c r="P103" s="49"/>
      <c r="Q103" s="49"/>
      <c r="R103" s="49"/>
      <c r="S103" s="49"/>
      <c r="T103" s="49"/>
      <c r="U103" s="49"/>
      <c r="V103" s="49"/>
      <c r="W103" s="49"/>
      <c r="X103" s="49"/>
      <c r="Y103" s="49"/>
      <c r="Z103" s="49"/>
      <c r="AA103" s="49"/>
      <c r="AB103" s="297"/>
    </row>
    <row r="104" spans="1:28" ht="12.75">
      <c r="A104" s="43">
        <f t="shared" si="3"/>
        <v>97</v>
      </c>
      <c r="B104" s="54"/>
      <c r="C104" s="45"/>
      <c r="D104" s="46"/>
      <c r="E104" s="230">
        <f t="shared" si="2"/>
        <v>0</v>
      </c>
      <c r="F104" s="47"/>
      <c r="G104" s="48"/>
      <c r="H104" s="48"/>
      <c r="I104" s="48"/>
      <c r="J104" s="48"/>
      <c r="K104" s="48"/>
      <c r="L104" s="48"/>
      <c r="M104" s="48"/>
      <c r="N104" s="49"/>
      <c r="O104" s="49"/>
      <c r="P104" s="49"/>
      <c r="Q104" s="49"/>
      <c r="R104" s="49"/>
      <c r="S104" s="49"/>
      <c r="T104" s="49"/>
      <c r="U104" s="49"/>
      <c r="V104" s="49"/>
      <c r="W104" s="49"/>
      <c r="X104" s="49"/>
      <c r="Y104" s="49"/>
      <c r="Z104" s="49"/>
      <c r="AA104" s="49"/>
      <c r="AB104" s="297"/>
    </row>
    <row r="105" spans="1:28" ht="12.75">
      <c r="A105" s="43">
        <f t="shared" si="3"/>
        <v>98</v>
      </c>
      <c r="B105" s="54"/>
      <c r="C105" s="45"/>
      <c r="D105" s="46"/>
      <c r="E105" s="230">
        <f t="shared" si="2"/>
        <v>0</v>
      </c>
      <c r="F105" s="47"/>
      <c r="G105" s="48"/>
      <c r="H105" s="48"/>
      <c r="I105" s="48"/>
      <c r="J105" s="48"/>
      <c r="K105" s="48"/>
      <c r="L105" s="48"/>
      <c r="M105" s="48"/>
      <c r="N105" s="49"/>
      <c r="O105" s="49"/>
      <c r="P105" s="49"/>
      <c r="Q105" s="49"/>
      <c r="R105" s="49"/>
      <c r="S105" s="49"/>
      <c r="T105" s="49"/>
      <c r="U105" s="49"/>
      <c r="V105" s="49"/>
      <c r="W105" s="49"/>
      <c r="X105" s="49"/>
      <c r="Y105" s="49"/>
      <c r="Z105" s="49"/>
      <c r="AA105" s="49"/>
      <c r="AB105" s="297"/>
    </row>
    <row r="106" spans="1:28" ht="12.75">
      <c r="A106" s="43">
        <f t="shared" si="3"/>
        <v>99</v>
      </c>
      <c r="B106" s="54"/>
      <c r="C106" s="45"/>
      <c r="D106" s="46"/>
      <c r="E106" s="230">
        <f t="shared" si="2"/>
        <v>0</v>
      </c>
      <c r="F106" s="47"/>
      <c r="G106" s="48"/>
      <c r="H106" s="48"/>
      <c r="I106" s="48"/>
      <c r="J106" s="48"/>
      <c r="K106" s="48"/>
      <c r="L106" s="48"/>
      <c r="M106" s="48"/>
      <c r="N106" s="49"/>
      <c r="O106" s="49"/>
      <c r="P106" s="49"/>
      <c r="Q106" s="49"/>
      <c r="R106" s="49"/>
      <c r="S106" s="49"/>
      <c r="T106" s="49"/>
      <c r="U106" s="49"/>
      <c r="V106" s="49"/>
      <c r="W106" s="49"/>
      <c r="X106" s="49"/>
      <c r="Y106" s="49"/>
      <c r="Z106" s="49"/>
      <c r="AA106" s="49"/>
      <c r="AB106" s="297"/>
    </row>
    <row r="107" spans="1:28" ht="12.75">
      <c r="A107" s="43">
        <f t="shared" si="3"/>
        <v>100</v>
      </c>
      <c r="B107" s="54"/>
      <c r="C107" s="45"/>
      <c r="D107" s="46"/>
      <c r="E107" s="230">
        <f t="shared" si="2"/>
        <v>0</v>
      </c>
      <c r="F107" s="47"/>
      <c r="G107" s="48"/>
      <c r="H107" s="48"/>
      <c r="I107" s="48"/>
      <c r="J107" s="48"/>
      <c r="K107" s="48"/>
      <c r="L107" s="48"/>
      <c r="M107" s="48"/>
      <c r="N107" s="49"/>
      <c r="O107" s="49"/>
      <c r="P107" s="49"/>
      <c r="Q107" s="49"/>
      <c r="R107" s="49"/>
      <c r="S107" s="49"/>
      <c r="T107" s="49"/>
      <c r="U107" s="49"/>
      <c r="V107" s="49"/>
      <c r="W107" s="49"/>
      <c r="X107" s="49"/>
      <c r="Y107" s="49"/>
      <c r="Z107" s="49"/>
      <c r="AA107" s="49"/>
      <c r="AB107" s="297"/>
    </row>
    <row r="108" spans="1:28" ht="12.75">
      <c r="A108" s="43">
        <f t="shared" si="3"/>
        <v>101</v>
      </c>
      <c r="B108" s="54"/>
      <c r="C108" s="45"/>
      <c r="D108" s="46"/>
      <c r="E108" s="230">
        <f t="shared" si="2"/>
        <v>0</v>
      </c>
      <c r="F108" s="47"/>
      <c r="G108" s="48"/>
      <c r="H108" s="48"/>
      <c r="I108" s="48"/>
      <c r="J108" s="48"/>
      <c r="K108" s="48"/>
      <c r="L108" s="48"/>
      <c r="M108" s="48"/>
      <c r="N108" s="49"/>
      <c r="O108" s="49"/>
      <c r="P108" s="49"/>
      <c r="Q108" s="49"/>
      <c r="R108" s="49"/>
      <c r="S108" s="49"/>
      <c r="T108" s="49"/>
      <c r="U108" s="49"/>
      <c r="V108" s="49"/>
      <c r="W108" s="49"/>
      <c r="X108" s="49"/>
      <c r="Y108" s="49"/>
      <c r="Z108" s="49"/>
      <c r="AA108" s="49"/>
      <c r="AB108" s="297"/>
    </row>
    <row r="109" spans="1:28" ht="12.75">
      <c r="A109" s="43">
        <f t="shared" si="3"/>
        <v>102</v>
      </c>
      <c r="B109" s="54"/>
      <c r="C109" s="45"/>
      <c r="D109" s="46"/>
      <c r="E109" s="230">
        <f t="shared" si="2"/>
        <v>0</v>
      </c>
      <c r="F109" s="47"/>
      <c r="G109" s="48"/>
      <c r="H109" s="48"/>
      <c r="I109" s="48"/>
      <c r="J109" s="48"/>
      <c r="K109" s="48"/>
      <c r="L109" s="48"/>
      <c r="M109" s="48"/>
      <c r="N109" s="49"/>
      <c r="O109" s="49"/>
      <c r="P109" s="49"/>
      <c r="Q109" s="49"/>
      <c r="R109" s="49"/>
      <c r="S109" s="49"/>
      <c r="T109" s="49"/>
      <c r="U109" s="49"/>
      <c r="V109" s="49"/>
      <c r="W109" s="49"/>
      <c r="X109" s="49"/>
      <c r="Y109" s="49"/>
      <c r="Z109" s="49"/>
      <c r="AA109" s="49"/>
      <c r="AB109" s="297"/>
    </row>
    <row r="110" spans="1:28" ht="12.75">
      <c r="A110" s="43">
        <f t="shared" si="3"/>
        <v>103</v>
      </c>
      <c r="B110" s="54"/>
      <c r="C110" s="45"/>
      <c r="D110" s="46"/>
      <c r="E110" s="230">
        <f t="shared" si="2"/>
        <v>0</v>
      </c>
      <c r="F110" s="47"/>
      <c r="G110" s="48"/>
      <c r="H110" s="48"/>
      <c r="I110" s="48"/>
      <c r="J110" s="48"/>
      <c r="K110" s="48"/>
      <c r="L110" s="48"/>
      <c r="M110" s="48"/>
      <c r="N110" s="49"/>
      <c r="O110" s="49"/>
      <c r="P110" s="49"/>
      <c r="Q110" s="49"/>
      <c r="R110" s="49"/>
      <c r="S110" s="49"/>
      <c r="T110" s="49"/>
      <c r="U110" s="49"/>
      <c r="V110" s="49"/>
      <c r="W110" s="49"/>
      <c r="X110" s="49"/>
      <c r="Y110" s="49"/>
      <c r="Z110" s="49"/>
      <c r="AA110" s="49"/>
      <c r="AB110" s="297"/>
    </row>
    <row r="111" spans="1:28" ht="12.75">
      <c r="A111" s="43">
        <f t="shared" si="3"/>
        <v>104</v>
      </c>
      <c r="B111" s="54"/>
      <c r="C111" s="45"/>
      <c r="D111" s="46"/>
      <c r="E111" s="230">
        <f t="shared" si="2"/>
        <v>0</v>
      </c>
      <c r="F111" s="47"/>
      <c r="G111" s="48"/>
      <c r="H111" s="48"/>
      <c r="I111" s="48"/>
      <c r="J111" s="48"/>
      <c r="K111" s="48"/>
      <c r="L111" s="48"/>
      <c r="M111" s="48"/>
      <c r="N111" s="49"/>
      <c r="O111" s="49"/>
      <c r="P111" s="49"/>
      <c r="Q111" s="49"/>
      <c r="R111" s="49"/>
      <c r="S111" s="49"/>
      <c r="T111" s="49"/>
      <c r="U111" s="49"/>
      <c r="V111" s="49"/>
      <c r="W111" s="49"/>
      <c r="X111" s="49"/>
      <c r="Y111" s="49"/>
      <c r="Z111" s="49"/>
      <c r="AA111" s="49"/>
      <c r="AB111" s="297"/>
    </row>
    <row r="112" spans="1:28" ht="12.75">
      <c r="A112" s="43">
        <f t="shared" si="3"/>
        <v>105</v>
      </c>
      <c r="B112" s="54"/>
      <c r="C112" s="45"/>
      <c r="D112" s="46"/>
      <c r="E112" s="230">
        <f t="shared" si="2"/>
        <v>0</v>
      </c>
      <c r="F112" s="47"/>
      <c r="G112" s="48"/>
      <c r="H112" s="48"/>
      <c r="I112" s="48"/>
      <c r="J112" s="48"/>
      <c r="K112" s="48"/>
      <c r="L112" s="48"/>
      <c r="M112" s="48"/>
      <c r="N112" s="49"/>
      <c r="O112" s="49"/>
      <c r="P112" s="49"/>
      <c r="Q112" s="49"/>
      <c r="R112" s="49"/>
      <c r="S112" s="49"/>
      <c r="T112" s="49"/>
      <c r="U112" s="49"/>
      <c r="V112" s="49"/>
      <c r="W112" s="49"/>
      <c r="X112" s="49"/>
      <c r="Y112" s="49"/>
      <c r="Z112" s="49"/>
      <c r="AA112" s="49"/>
      <c r="AB112" s="297"/>
    </row>
    <row r="113" spans="1:28" ht="12.75">
      <c r="A113" s="43">
        <f t="shared" si="3"/>
        <v>106</v>
      </c>
      <c r="B113" s="54"/>
      <c r="C113" s="45"/>
      <c r="D113" s="46"/>
      <c r="E113" s="230">
        <f t="shared" si="2"/>
        <v>0</v>
      </c>
      <c r="F113" s="47"/>
      <c r="G113" s="48"/>
      <c r="H113" s="48"/>
      <c r="I113" s="48"/>
      <c r="J113" s="48"/>
      <c r="K113" s="48"/>
      <c r="L113" s="48"/>
      <c r="M113" s="48"/>
      <c r="N113" s="49"/>
      <c r="O113" s="49"/>
      <c r="P113" s="49"/>
      <c r="Q113" s="49"/>
      <c r="R113" s="49"/>
      <c r="S113" s="49"/>
      <c r="T113" s="49"/>
      <c r="U113" s="49"/>
      <c r="V113" s="49"/>
      <c r="W113" s="49"/>
      <c r="X113" s="49"/>
      <c r="Y113" s="49"/>
      <c r="Z113" s="49"/>
      <c r="AA113" s="49"/>
      <c r="AB113" s="297"/>
    </row>
    <row r="114" spans="1:28" ht="12.75">
      <c r="A114" s="43">
        <f t="shared" si="3"/>
        <v>107</v>
      </c>
      <c r="B114" s="54"/>
      <c r="C114" s="45"/>
      <c r="D114" s="46"/>
      <c r="E114" s="230">
        <f t="shared" si="2"/>
        <v>0</v>
      </c>
      <c r="F114" s="47"/>
      <c r="G114" s="48"/>
      <c r="H114" s="48"/>
      <c r="I114" s="48"/>
      <c r="J114" s="48"/>
      <c r="K114" s="48"/>
      <c r="L114" s="48"/>
      <c r="M114" s="48"/>
      <c r="N114" s="49"/>
      <c r="O114" s="49"/>
      <c r="P114" s="49"/>
      <c r="Q114" s="49"/>
      <c r="R114" s="49"/>
      <c r="S114" s="49"/>
      <c r="T114" s="49"/>
      <c r="U114" s="49"/>
      <c r="V114" s="49"/>
      <c r="W114" s="49"/>
      <c r="X114" s="49"/>
      <c r="Y114" s="49"/>
      <c r="Z114" s="49"/>
      <c r="AA114" s="49"/>
      <c r="AB114" s="297"/>
    </row>
    <row r="115" spans="1:28" ht="12.75">
      <c r="A115" s="43">
        <f t="shared" si="3"/>
        <v>108</v>
      </c>
      <c r="B115" s="54"/>
      <c r="C115" s="45"/>
      <c r="D115" s="56"/>
      <c r="E115" s="230">
        <f t="shared" si="2"/>
        <v>0</v>
      </c>
      <c r="F115" s="57"/>
      <c r="G115" s="58"/>
      <c r="H115" s="58"/>
      <c r="I115" s="58"/>
      <c r="J115" s="58"/>
      <c r="K115" s="58"/>
      <c r="L115" s="58"/>
      <c r="M115" s="58"/>
      <c r="N115" s="59"/>
      <c r="O115" s="59"/>
      <c r="P115" s="59"/>
      <c r="Q115" s="59"/>
      <c r="R115" s="59"/>
      <c r="S115" s="59"/>
      <c r="T115" s="59"/>
      <c r="U115" s="59"/>
      <c r="V115" s="59"/>
      <c r="W115" s="59"/>
      <c r="X115" s="59"/>
      <c r="Y115" s="59"/>
      <c r="Z115" s="59"/>
      <c r="AA115" s="59"/>
      <c r="AB115" s="298"/>
    </row>
    <row r="116" spans="1:28" ht="12.75">
      <c r="A116" s="43">
        <f t="shared" si="3"/>
        <v>109</v>
      </c>
      <c r="B116" s="54"/>
      <c r="C116" s="45"/>
      <c r="D116" s="56"/>
      <c r="E116" s="230">
        <f t="shared" si="2"/>
        <v>0</v>
      </c>
      <c r="F116" s="57"/>
      <c r="G116" s="58"/>
      <c r="H116" s="58"/>
      <c r="I116" s="58"/>
      <c r="J116" s="58"/>
      <c r="K116" s="58"/>
      <c r="L116" s="58"/>
      <c r="M116" s="58"/>
      <c r="N116" s="59"/>
      <c r="O116" s="59"/>
      <c r="P116" s="59"/>
      <c r="Q116" s="59"/>
      <c r="R116" s="59"/>
      <c r="S116" s="59"/>
      <c r="T116" s="59"/>
      <c r="U116" s="59"/>
      <c r="V116" s="59"/>
      <c r="W116" s="59"/>
      <c r="X116" s="59"/>
      <c r="Y116" s="59"/>
      <c r="Z116" s="59"/>
      <c r="AA116" s="59"/>
      <c r="AB116" s="298"/>
    </row>
    <row r="117" spans="1:28" ht="12.75">
      <c r="A117" s="43">
        <f t="shared" si="3"/>
        <v>110</v>
      </c>
      <c r="B117" s="54"/>
      <c r="C117" s="45"/>
      <c r="D117" s="56"/>
      <c r="E117" s="230">
        <f t="shared" si="2"/>
        <v>0</v>
      </c>
      <c r="F117" s="57"/>
      <c r="G117" s="58"/>
      <c r="H117" s="58"/>
      <c r="I117" s="58"/>
      <c r="J117" s="58"/>
      <c r="K117" s="58"/>
      <c r="L117" s="58"/>
      <c r="M117" s="58"/>
      <c r="N117" s="59"/>
      <c r="O117" s="59"/>
      <c r="P117" s="59"/>
      <c r="Q117" s="59"/>
      <c r="R117" s="59"/>
      <c r="S117" s="59"/>
      <c r="T117" s="59"/>
      <c r="U117" s="59"/>
      <c r="V117" s="59"/>
      <c r="W117" s="59"/>
      <c r="X117" s="59"/>
      <c r="Y117" s="59"/>
      <c r="Z117" s="59"/>
      <c r="AA117" s="59"/>
      <c r="AB117" s="298"/>
    </row>
    <row r="118" spans="1:28" s="25" customFormat="1" ht="24.75" customHeight="1" thickBot="1">
      <c r="A118" s="471" t="s">
        <v>53</v>
      </c>
      <c r="B118" s="472"/>
      <c r="C118" s="473"/>
      <c r="D118" s="326">
        <f>+SUM(D8:D117)</f>
        <v>0</v>
      </c>
      <c r="E118" s="326">
        <f>SUM(E8:E117)</f>
        <v>0</v>
      </c>
      <c r="F118" s="327">
        <f aca="true" t="shared" si="4" ref="F118:AB118">+SUM(F8:F117)</f>
        <v>0</v>
      </c>
      <c r="G118" s="328">
        <f t="shared" si="4"/>
        <v>0</v>
      </c>
      <c r="H118" s="328">
        <f t="shared" si="4"/>
        <v>0</v>
      </c>
      <c r="I118" s="328">
        <f t="shared" si="4"/>
        <v>0</v>
      </c>
      <c r="J118" s="328">
        <f t="shared" si="4"/>
        <v>0</v>
      </c>
      <c r="K118" s="328">
        <f t="shared" si="4"/>
        <v>0</v>
      </c>
      <c r="L118" s="328">
        <f t="shared" si="4"/>
        <v>0</v>
      </c>
      <c r="M118" s="328">
        <f t="shared" si="4"/>
        <v>0</v>
      </c>
      <c r="N118" s="328">
        <f t="shared" si="4"/>
        <v>0</v>
      </c>
      <c r="O118" s="328">
        <f t="shared" si="4"/>
        <v>0</v>
      </c>
      <c r="P118" s="328">
        <f t="shared" si="4"/>
        <v>0</v>
      </c>
      <c r="Q118" s="328">
        <f t="shared" si="4"/>
        <v>0</v>
      </c>
      <c r="R118" s="328">
        <f t="shared" si="4"/>
        <v>0</v>
      </c>
      <c r="S118" s="328">
        <f t="shared" si="4"/>
        <v>0</v>
      </c>
      <c r="T118" s="328">
        <f t="shared" si="4"/>
        <v>0</v>
      </c>
      <c r="U118" s="328">
        <f t="shared" si="4"/>
        <v>0</v>
      </c>
      <c r="V118" s="328">
        <f>+SUM(V8:V117)</f>
        <v>0</v>
      </c>
      <c r="W118" s="328">
        <f>+SUM(W8:W117)</f>
        <v>0</v>
      </c>
      <c r="X118" s="328">
        <f t="shared" si="4"/>
        <v>0</v>
      </c>
      <c r="Y118" s="328">
        <f t="shared" si="4"/>
        <v>0</v>
      </c>
      <c r="Z118" s="328">
        <f t="shared" si="4"/>
        <v>0</v>
      </c>
      <c r="AA118" s="328">
        <f t="shared" si="4"/>
        <v>0</v>
      </c>
      <c r="AB118" s="329">
        <f t="shared" si="4"/>
        <v>0</v>
      </c>
    </row>
    <row r="119" ht="13.5" thickTop="1"/>
  </sheetData>
  <sheetProtection/>
  <mergeCells count="11">
    <mergeCell ref="H4:I4"/>
    <mergeCell ref="M4:AB4"/>
    <mergeCell ref="A5:H5"/>
    <mergeCell ref="N5:AB5"/>
    <mergeCell ref="F6:AB6"/>
    <mergeCell ref="A118:C118"/>
    <mergeCell ref="A1:AB1"/>
    <mergeCell ref="A2:AB2"/>
    <mergeCell ref="A3:AB3"/>
    <mergeCell ref="A4:B4"/>
    <mergeCell ref="F4:G4"/>
  </mergeCells>
  <printOptions horizontalCentered="1"/>
  <pageMargins left="0.5511811023622047" right="0.5511811023622047" top="0.1968503937007874" bottom="0.1968503937007874" header="0.5118110236220472" footer="0.5118110236220472"/>
  <pageSetup fitToHeight="2" fitToWidth="1"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K78"/>
  <sheetViews>
    <sheetView zoomScale="75" zoomScaleNormal="75" zoomScalePageLayoutView="0" workbookViewId="0" topLeftCell="A1">
      <pane ySplit="7" topLeftCell="A8" activePane="bottomLeft" state="frozen"/>
      <selection pane="topLeft" activeCell="A1" sqref="A1"/>
      <selection pane="bottomLeft" activeCell="A9" sqref="A9"/>
    </sheetView>
  </sheetViews>
  <sheetFormatPr defaultColWidth="9.140625" defaultRowHeight="12.75"/>
  <cols>
    <col min="1" max="1" width="6.57421875" style="24" customWidth="1"/>
    <col min="2" max="2" width="11.57421875" style="24" customWidth="1"/>
    <col min="3" max="3" width="50.57421875" style="24" customWidth="1"/>
    <col min="4" max="5" width="15.57421875" style="24" customWidth="1"/>
    <col min="6" max="35" width="12.28125" style="24" customWidth="1"/>
    <col min="36" max="37" width="15.7109375" style="24" customWidth="1"/>
    <col min="38" max="16384" width="9.140625" style="24" customWidth="1"/>
  </cols>
  <sheetData>
    <row r="1" spans="1:35" s="25" customFormat="1" ht="1.5" customHeight="1" thickTop="1">
      <c r="A1" s="499"/>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row>
    <row r="2" spans="1:35" s="75" customFormat="1" ht="23.25">
      <c r="A2" s="501" t="s">
        <v>40</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row>
    <row r="3" spans="1:35" s="25" customFormat="1" ht="33">
      <c r="A3" s="503" t="s">
        <v>56</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row>
    <row r="4" spans="1:35" s="74" customFormat="1" ht="28.5" customHeight="1">
      <c r="A4" s="504" t="s">
        <v>6</v>
      </c>
      <c r="B4" s="505"/>
      <c r="C4" s="488"/>
      <c r="D4" s="28">
        <f>Cover!C4</f>
        <v>0</v>
      </c>
      <c r="E4" s="29"/>
      <c r="F4" s="506"/>
      <c r="G4" s="484"/>
      <c r="H4" s="484"/>
      <c r="I4" s="484"/>
      <c r="J4" s="30"/>
      <c r="K4" s="31" t="s">
        <v>57</v>
      </c>
      <c r="L4" s="76"/>
      <c r="M4" s="77">
        <f>Cover!H4</f>
        <v>0</v>
      </c>
      <c r="N4" s="78"/>
      <c r="O4" s="79"/>
      <c r="P4" s="507"/>
      <c r="Q4" s="508"/>
      <c r="R4" s="508"/>
      <c r="S4" s="508"/>
      <c r="T4" s="508"/>
      <c r="U4" s="508"/>
      <c r="V4" s="508"/>
      <c r="W4" s="508"/>
      <c r="X4" s="508"/>
      <c r="Y4" s="508"/>
      <c r="Z4" s="508"/>
      <c r="AA4" s="508"/>
      <c r="AB4" s="508"/>
      <c r="AC4" s="508"/>
      <c r="AD4" s="508"/>
      <c r="AE4" s="508"/>
      <c r="AF4" s="508"/>
      <c r="AG4" s="508"/>
      <c r="AH4" s="508"/>
      <c r="AI4" s="508"/>
    </row>
    <row r="5" spans="1:35" s="25" customFormat="1" ht="26.25" customHeight="1" thickBot="1">
      <c r="A5" s="492"/>
      <c r="B5" s="464"/>
      <c r="C5" s="464"/>
      <c r="D5" s="464"/>
      <c r="E5" s="464"/>
      <c r="F5" s="464"/>
      <c r="G5" s="464"/>
      <c r="H5" s="464"/>
      <c r="I5" s="464"/>
      <c r="J5" s="464"/>
      <c r="K5" s="450"/>
      <c r="L5" s="80" t="s">
        <v>42</v>
      </c>
      <c r="M5" s="81"/>
      <c r="N5" s="81"/>
      <c r="O5" s="82"/>
      <c r="P5" s="83" t="str">
        <f>Cover!K3</f>
        <v>-</v>
      </c>
      <c r="Q5" s="243"/>
      <c r="R5" s="493"/>
      <c r="S5" s="494"/>
      <c r="T5" s="494"/>
      <c r="U5" s="494"/>
      <c r="V5" s="494"/>
      <c r="W5" s="494"/>
      <c r="X5" s="494"/>
      <c r="Y5" s="494"/>
      <c r="Z5" s="494"/>
      <c r="AA5" s="494"/>
      <c r="AB5" s="494"/>
      <c r="AC5" s="494"/>
      <c r="AD5" s="494"/>
      <c r="AE5" s="494"/>
      <c r="AF5" s="494"/>
      <c r="AG5" s="494"/>
      <c r="AH5" s="494"/>
      <c r="AI5" s="494"/>
    </row>
    <row r="6" spans="1:35" s="25" customFormat="1" ht="16.5" customHeight="1">
      <c r="A6" s="495"/>
      <c r="B6" s="496"/>
      <c r="C6" s="496"/>
      <c r="D6" s="496"/>
      <c r="E6" s="496"/>
      <c r="F6" s="468" t="s">
        <v>58</v>
      </c>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497"/>
      <c r="AI6" s="498"/>
    </row>
    <row r="7" spans="1:37" s="205" customFormat="1" ht="50.25" customHeight="1">
      <c r="A7" s="204" t="s">
        <v>59</v>
      </c>
      <c r="B7" s="84" t="s">
        <v>45</v>
      </c>
      <c r="C7" s="84" t="s">
        <v>46</v>
      </c>
      <c r="D7" s="84" t="s">
        <v>282</v>
      </c>
      <c r="E7" s="85" t="s">
        <v>47</v>
      </c>
      <c r="F7" s="333" t="str">
        <f>Budget!B33</f>
        <v>Administration</v>
      </c>
      <c r="G7" s="334" t="str">
        <f>Budget!B34</f>
        <v>Alumni Event expenses</v>
      </c>
      <c r="H7" s="334" t="str">
        <f>Budget!B35</f>
        <v>Annual &amp; AGM</v>
      </c>
      <c r="I7" s="335" t="str">
        <f>Budget!B36</f>
        <v>Assessment</v>
      </c>
      <c r="J7" s="335" t="str">
        <f>Budget!B37</f>
        <v>Audit</v>
      </c>
      <c r="K7" s="335" t="str">
        <f>Budget!B38</f>
        <v>Band</v>
      </c>
      <c r="L7" s="335" t="str">
        <f>Budget!B39</f>
        <v>Barbeque</v>
      </c>
      <c r="M7" s="335" t="str">
        <f>Budget!B40</f>
        <v>Canteen</v>
      </c>
      <c r="N7" s="336" t="str">
        <f>Budget!B41</f>
        <v>Canteen Float</v>
      </c>
      <c r="O7" s="337" t="str">
        <f>Budget!B42</f>
        <v>Christmas Dinner</v>
      </c>
      <c r="P7" s="337" t="str">
        <f>Budget!B43</f>
        <v>Corps Supplies</v>
      </c>
      <c r="Q7" s="337" t="str">
        <f>Budget!B44</f>
        <v>Corp Crests</v>
      </c>
      <c r="R7" s="337" t="str">
        <f>Budget!B45</f>
        <v>Fund Raiser</v>
      </c>
      <c r="S7" s="337" t="str">
        <f>Budget!B46</f>
        <v>Grey Cup Pool</v>
      </c>
      <c r="T7" s="337" t="str">
        <f>Budget!B47</f>
        <v>Guard</v>
      </c>
      <c r="U7" s="337" t="str">
        <f>Budget!B48</f>
        <v>Miscellaneous</v>
      </c>
      <c r="V7" s="337" t="str">
        <f>Budget!B49</f>
        <v>Officers' Mess</v>
      </c>
      <c r="W7" s="337" t="str">
        <f>Budget!B50</f>
        <v>Phone</v>
      </c>
      <c r="X7" s="337" t="str">
        <f>Budget!B51</f>
        <v>Range</v>
      </c>
      <c r="Y7" s="337" t="str">
        <f>Budget!B52</f>
        <v>Recruiting</v>
      </c>
      <c r="Z7" s="337" t="str">
        <f>Budget!B53</f>
        <v>Recognition</v>
      </c>
      <c r="AA7" s="337" t="str">
        <f>Budget!B54</f>
        <v>Security Check</v>
      </c>
      <c r="AB7" s="337" t="str">
        <f>Budget!B55</f>
        <v>Scholarships &amp; Awards</v>
      </c>
      <c r="AC7" s="337" t="str">
        <f>Budget!B56</f>
        <v>Souvenirs Purchases</v>
      </c>
      <c r="AD7" s="337" t="str">
        <f>Budget!B57</f>
        <v>Sports Budget</v>
      </c>
      <c r="AE7" s="337" t="str">
        <f>Budget!B58</f>
        <v>Training</v>
      </c>
      <c r="AF7" s="337" t="str">
        <f>Budget!B59</f>
        <v>Option 1</v>
      </c>
      <c r="AG7" s="337" t="str">
        <f>Budget!B60</f>
        <v>Option 2</v>
      </c>
      <c r="AH7" s="337" t="str">
        <f>Budget!B61</f>
        <v>Option 3</v>
      </c>
      <c r="AI7" s="337" t="str">
        <f>Budget!B62</f>
        <v>Option 4</v>
      </c>
      <c r="AJ7" s="203" t="s">
        <v>145</v>
      </c>
      <c r="AK7" s="203" t="s">
        <v>160</v>
      </c>
    </row>
    <row r="8" spans="1:37" ht="18.75" customHeight="1">
      <c r="A8" s="43"/>
      <c r="B8" s="44"/>
      <c r="C8" s="88"/>
      <c r="D8" s="89"/>
      <c r="E8" s="90">
        <f aca="true" t="shared" si="0" ref="E8:E39">+SUM(F8:AI8)-D8</f>
        <v>0</v>
      </c>
      <c r="F8" s="91"/>
      <c r="G8" s="92"/>
      <c r="H8" s="92"/>
      <c r="I8" s="92"/>
      <c r="J8" s="92"/>
      <c r="K8" s="92"/>
      <c r="L8" s="92"/>
      <c r="M8" s="92"/>
      <c r="N8" s="92"/>
      <c r="O8" s="93"/>
      <c r="P8" s="93"/>
      <c r="Q8" s="93"/>
      <c r="R8" s="93"/>
      <c r="S8" s="93"/>
      <c r="T8" s="93"/>
      <c r="U8" s="93"/>
      <c r="V8" s="93"/>
      <c r="W8" s="93"/>
      <c r="X8" s="93"/>
      <c r="Y8" s="93"/>
      <c r="Z8" s="93"/>
      <c r="AA8" s="93"/>
      <c r="AB8" s="93"/>
      <c r="AC8" s="93"/>
      <c r="AD8" s="93"/>
      <c r="AE8" s="93"/>
      <c r="AF8" s="93"/>
      <c r="AG8" s="93"/>
      <c r="AH8" s="93"/>
      <c r="AI8" s="93"/>
      <c r="AJ8" s="45"/>
      <c r="AK8" s="45"/>
    </row>
    <row r="9" spans="1:37" ht="12.75">
      <c r="A9" s="43"/>
      <c r="B9" s="44"/>
      <c r="C9" s="45"/>
      <c r="D9" s="89"/>
      <c r="E9" s="90">
        <f t="shared" si="0"/>
        <v>0</v>
      </c>
      <c r="F9" s="91"/>
      <c r="G9" s="92"/>
      <c r="H9" s="92"/>
      <c r="I9" s="92"/>
      <c r="J9" s="92"/>
      <c r="K9" s="92"/>
      <c r="L9" s="92"/>
      <c r="M9" s="92"/>
      <c r="N9" s="92"/>
      <c r="O9" s="93"/>
      <c r="P9" s="93"/>
      <c r="Q9" s="93"/>
      <c r="R9" s="93"/>
      <c r="S9" s="93"/>
      <c r="T9" s="93"/>
      <c r="U9" s="93"/>
      <c r="V9" s="93"/>
      <c r="W9" s="93"/>
      <c r="X9" s="93"/>
      <c r="Y9" s="93"/>
      <c r="Z9" s="93"/>
      <c r="AA9" s="93"/>
      <c r="AB9" s="93"/>
      <c r="AC9" s="93"/>
      <c r="AD9" s="93"/>
      <c r="AE9" s="93"/>
      <c r="AF9" s="93"/>
      <c r="AG9" s="93"/>
      <c r="AH9" s="93"/>
      <c r="AI9" s="93"/>
      <c r="AJ9" s="45"/>
      <c r="AK9" s="45"/>
    </row>
    <row r="10" spans="1:37" ht="12.75">
      <c r="A10" s="43"/>
      <c r="B10" s="44"/>
      <c r="C10" s="45"/>
      <c r="D10" s="89"/>
      <c r="E10" s="90">
        <f t="shared" si="0"/>
        <v>0</v>
      </c>
      <c r="F10" s="91"/>
      <c r="G10" s="92"/>
      <c r="H10" s="92"/>
      <c r="I10" s="92"/>
      <c r="J10" s="92"/>
      <c r="K10" s="92"/>
      <c r="L10" s="92"/>
      <c r="M10" s="92"/>
      <c r="N10" s="92"/>
      <c r="O10" s="93"/>
      <c r="P10" s="93"/>
      <c r="Q10" s="93"/>
      <c r="R10" s="93"/>
      <c r="S10" s="93"/>
      <c r="T10" s="93"/>
      <c r="U10" s="93"/>
      <c r="V10" s="93"/>
      <c r="W10" s="93"/>
      <c r="X10" s="93"/>
      <c r="Y10" s="93"/>
      <c r="Z10" s="93"/>
      <c r="AA10" s="93"/>
      <c r="AB10" s="93"/>
      <c r="AC10" s="93"/>
      <c r="AD10" s="93"/>
      <c r="AE10" s="93"/>
      <c r="AF10" s="93"/>
      <c r="AG10" s="93"/>
      <c r="AH10" s="93"/>
      <c r="AI10" s="93"/>
      <c r="AJ10" s="45"/>
      <c r="AK10" s="45"/>
    </row>
    <row r="11" spans="1:37" ht="12.75">
      <c r="A11" s="43"/>
      <c r="B11" s="44"/>
      <c r="C11" s="45"/>
      <c r="D11" s="94"/>
      <c r="E11" s="90">
        <f t="shared" si="0"/>
        <v>0</v>
      </c>
      <c r="F11" s="91"/>
      <c r="G11" s="92"/>
      <c r="H11" s="92"/>
      <c r="I11" s="92"/>
      <c r="J11" s="92"/>
      <c r="K11" s="92"/>
      <c r="L11" s="92"/>
      <c r="M11" s="92"/>
      <c r="N11" s="92"/>
      <c r="O11" s="93"/>
      <c r="P11" s="93"/>
      <c r="Q11" s="93"/>
      <c r="R11" s="93"/>
      <c r="S11" s="93"/>
      <c r="T11" s="93"/>
      <c r="U11" s="93"/>
      <c r="V11" s="93"/>
      <c r="W11" s="93"/>
      <c r="X11" s="93"/>
      <c r="Y11" s="93"/>
      <c r="Z11" s="93"/>
      <c r="AA11" s="93"/>
      <c r="AB11" s="93"/>
      <c r="AC11" s="93"/>
      <c r="AD11" s="93"/>
      <c r="AE11" s="93"/>
      <c r="AF11" s="93"/>
      <c r="AG11" s="93"/>
      <c r="AH11" s="93"/>
      <c r="AI11" s="93"/>
      <c r="AJ11" s="45"/>
      <c r="AK11" s="45"/>
    </row>
    <row r="12" spans="1:37" ht="12.75">
      <c r="A12" s="43"/>
      <c r="B12" s="44"/>
      <c r="C12" s="45"/>
      <c r="D12" s="94"/>
      <c r="E12" s="90">
        <f t="shared" si="0"/>
        <v>0</v>
      </c>
      <c r="F12" s="91"/>
      <c r="G12" s="92"/>
      <c r="H12" s="92"/>
      <c r="I12" s="92"/>
      <c r="J12" s="92"/>
      <c r="K12" s="92"/>
      <c r="L12" s="92"/>
      <c r="M12" s="92"/>
      <c r="N12" s="92"/>
      <c r="O12" s="93"/>
      <c r="P12" s="93"/>
      <c r="Q12" s="93"/>
      <c r="R12" s="93"/>
      <c r="S12" s="93"/>
      <c r="T12" s="93"/>
      <c r="U12" s="93"/>
      <c r="V12" s="93"/>
      <c r="W12" s="93"/>
      <c r="X12" s="93"/>
      <c r="Y12" s="93"/>
      <c r="Z12" s="93"/>
      <c r="AA12" s="93"/>
      <c r="AB12" s="93"/>
      <c r="AC12" s="93"/>
      <c r="AD12" s="93"/>
      <c r="AE12" s="93"/>
      <c r="AF12" s="93"/>
      <c r="AG12" s="93"/>
      <c r="AH12" s="93"/>
      <c r="AI12" s="93"/>
      <c r="AJ12" s="45"/>
      <c r="AK12" s="45"/>
    </row>
    <row r="13" spans="1:37" ht="12.75" hidden="1">
      <c r="A13" s="95"/>
      <c r="B13" s="96"/>
      <c r="C13" s="97"/>
      <c r="D13" s="94"/>
      <c r="E13" s="90">
        <f t="shared" si="0"/>
        <v>0</v>
      </c>
      <c r="F13" s="91"/>
      <c r="G13" s="92"/>
      <c r="H13" s="92"/>
      <c r="I13" s="92"/>
      <c r="J13" s="92"/>
      <c r="K13" s="92"/>
      <c r="L13" s="92"/>
      <c r="M13" s="92"/>
      <c r="N13" s="92"/>
      <c r="O13" s="93"/>
      <c r="P13" s="93"/>
      <c r="Q13" s="93"/>
      <c r="R13" s="93"/>
      <c r="S13" s="93"/>
      <c r="T13" s="93"/>
      <c r="U13" s="93"/>
      <c r="V13" s="93"/>
      <c r="W13" s="93"/>
      <c r="X13" s="93"/>
      <c r="Y13" s="93"/>
      <c r="Z13" s="93"/>
      <c r="AA13" s="93"/>
      <c r="AB13" s="93"/>
      <c r="AC13" s="93"/>
      <c r="AD13" s="93"/>
      <c r="AE13" s="93"/>
      <c r="AF13" s="93"/>
      <c r="AG13" s="93"/>
      <c r="AH13" s="93"/>
      <c r="AI13" s="93"/>
      <c r="AJ13" s="45"/>
      <c r="AK13" s="45"/>
    </row>
    <row r="14" spans="1:37" ht="12.75">
      <c r="A14" s="43"/>
      <c r="B14" s="44"/>
      <c r="C14" s="45"/>
      <c r="D14" s="94"/>
      <c r="E14" s="90">
        <f t="shared" si="0"/>
        <v>0</v>
      </c>
      <c r="F14" s="91"/>
      <c r="G14" s="92"/>
      <c r="H14" s="92"/>
      <c r="I14" s="92"/>
      <c r="J14" s="92"/>
      <c r="K14" s="92"/>
      <c r="L14" s="92"/>
      <c r="M14" s="92"/>
      <c r="N14" s="92"/>
      <c r="O14" s="93"/>
      <c r="P14" s="93"/>
      <c r="Q14" s="93"/>
      <c r="R14" s="93"/>
      <c r="S14" s="93"/>
      <c r="T14" s="93"/>
      <c r="U14" s="93"/>
      <c r="V14" s="93"/>
      <c r="W14" s="93"/>
      <c r="X14" s="93"/>
      <c r="Y14" s="93"/>
      <c r="Z14" s="93"/>
      <c r="AA14" s="93"/>
      <c r="AB14" s="93"/>
      <c r="AC14" s="93"/>
      <c r="AD14" s="93"/>
      <c r="AE14" s="93"/>
      <c r="AF14" s="93"/>
      <c r="AG14" s="93"/>
      <c r="AH14" s="93"/>
      <c r="AI14" s="93"/>
      <c r="AJ14" s="45"/>
      <c r="AK14" s="45"/>
    </row>
    <row r="15" spans="1:37" ht="12.75">
      <c r="A15" s="43"/>
      <c r="B15" s="44"/>
      <c r="C15" s="45"/>
      <c r="D15" s="94"/>
      <c r="E15" s="90">
        <f t="shared" si="0"/>
        <v>0</v>
      </c>
      <c r="F15" s="91"/>
      <c r="G15" s="92"/>
      <c r="H15" s="92"/>
      <c r="I15" s="92"/>
      <c r="J15" s="92"/>
      <c r="K15" s="92"/>
      <c r="L15" s="92"/>
      <c r="M15" s="92"/>
      <c r="N15" s="92"/>
      <c r="O15" s="93"/>
      <c r="P15" s="93"/>
      <c r="Q15" s="93"/>
      <c r="R15" s="93"/>
      <c r="S15" s="93"/>
      <c r="T15" s="93"/>
      <c r="U15" s="93"/>
      <c r="V15" s="93"/>
      <c r="W15" s="93"/>
      <c r="X15" s="93"/>
      <c r="Y15" s="93"/>
      <c r="Z15" s="93"/>
      <c r="AA15" s="93"/>
      <c r="AB15" s="93"/>
      <c r="AC15" s="93"/>
      <c r="AD15" s="93"/>
      <c r="AE15" s="93"/>
      <c r="AF15" s="93"/>
      <c r="AG15" s="93"/>
      <c r="AH15" s="93"/>
      <c r="AI15" s="93"/>
      <c r="AJ15" s="45"/>
      <c r="AK15" s="45"/>
    </row>
    <row r="16" spans="1:37" ht="12.75">
      <c r="A16" s="43"/>
      <c r="B16" s="44"/>
      <c r="C16" s="45"/>
      <c r="D16" s="94"/>
      <c r="E16" s="90">
        <f t="shared" si="0"/>
        <v>0</v>
      </c>
      <c r="F16" s="91"/>
      <c r="G16" s="92"/>
      <c r="H16" s="92"/>
      <c r="I16" s="92"/>
      <c r="J16" s="92"/>
      <c r="K16" s="92"/>
      <c r="L16" s="92"/>
      <c r="M16" s="92"/>
      <c r="N16" s="92"/>
      <c r="O16" s="93"/>
      <c r="P16" s="93"/>
      <c r="Q16" s="93"/>
      <c r="R16" s="93"/>
      <c r="S16" s="93"/>
      <c r="T16" s="93"/>
      <c r="U16" s="93"/>
      <c r="V16" s="93"/>
      <c r="W16" s="93"/>
      <c r="X16" s="93"/>
      <c r="Y16" s="93"/>
      <c r="Z16" s="93"/>
      <c r="AA16" s="93"/>
      <c r="AB16" s="93"/>
      <c r="AC16" s="93"/>
      <c r="AD16" s="93"/>
      <c r="AE16" s="93"/>
      <c r="AF16" s="93"/>
      <c r="AG16" s="93"/>
      <c r="AH16" s="93"/>
      <c r="AI16" s="93"/>
      <c r="AJ16" s="45"/>
      <c r="AK16" s="45"/>
    </row>
    <row r="17" spans="1:37" ht="12.75">
      <c r="A17" s="43"/>
      <c r="B17" s="44"/>
      <c r="C17" s="45"/>
      <c r="D17" s="94"/>
      <c r="E17" s="90">
        <f t="shared" si="0"/>
        <v>0</v>
      </c>
      <c r="F17" s="91"/>
      <c r="G17" s="92"/>
      <c r="H17" s="92"/>
      <c r="I17" s="92"/>
      <c r="J17" s="92"/>
      <c r="K17" s="92"/>
      <c r="L17" s="92"/>
      <c r="M17" s="92"/>
      <c r="N17" s="92"/>
      <c r="O17" s="93"/>
      <c r="P17" s="93"/>
      <c r="Q17" s="93"/>
      <c r="R17" s="93"/>
      <c r="S17" s="93"/>
      <c r="T17" s="93"/>
      <c r="U17" s="93"/>
      <c r="V17" s="93"/>
      <c r="W17" s="93"/>
      <c r="X17" s="93"/>
      <c r="Y17" s="93"/>
      <c r="Z17" s="93"/>
      <c r="AA17" s="93"/>
      <c r="AB17" s="93"/>
      <c r="AC17" s="93"/>
      <c r="AD17" s="93"/>
      <c r="AE17" s="93"/>
      <c r="AF17" s="93"/>
      <c r="AG17" s="93"/>
      <c r="AH17" s="93"/>
      <c r="AI17" s="93"/>
      <c r="AJ17" s="45"/>
      <c r="AK17" s="45"/>
    </row>
    <row r="18" spans="1:37" ht="12.75">
      <c r="A18" s="43"/>
      <c r="B18" s="44"/>
      <c r="C18" s="45"/>
      <c r="D18" s="94"/>
      <c r="E18" s="90">
        <f t="shared" si="0"/>
        <v>0</v>
      </c>
      <c r="F18" s="91"/>
      <c r="G18" s="92"/>
      <c r="H18" s="92"/>
      <c r="I18" s="92"/>
      <c r="J18" s="92"/>
      <c r="K18" s="92"/>
      <c r="L18" s="92"/>
      <c r="M18" s="92"/>
      <c r="N18" s="92"/>
      <c r="O18" s="93"/>
      <c r="P18" s="93"/>
      <c r="Q18" s="93"/>
      <c r="R18" s="93"/>
      <c r="S18" s="93"/>
      <c r="T18" s="93"/>
      <c r="U18" s="93"/>
      <c r="V18" s="93"/>
      <c r="W18" s="93"/>
      <c r="X18" s="93"/>
      <c r="Y18" s="93"/>
      <c r="Z18" s="93"/>
      <c r="AA18" s="93"/>
      <c r="AB18" s="93"/>
      <c r="AC18" s="93"/>
      <c r="AD18" s="93"/>
      <c r="AE18" s="93"/>
      <c r="AF18" s="93"/>
      <c r="AG18" s="93"/>
      <c r="AH18" s="93"/>
      <c r="AI18" s="93"/>
      <c r="AJ18" s="45"/>
      <c r="AK18" s="45"/>
    </row>
    <row r="19" spans="1:37" ht="12.75">
      <c r="A19" s="43"/>
      <c r="B19" s="44"/>
      <c r="C19" s="45"/>
      <c r="D19" s="98"/>
      <c r="E19" s="90">
        <f t="shared" si="0"/>
        <v>0</v>
      </c>
      <c r="F19" s="91"/>
      <c r="G19" s="92"/>
      <c r="H19" s="92"/>
      <c r="I19" s="92"/>
      <c r="J19" s="92"/>
      <c r="K19" s="92"/>
      <c r="L19" s="92"/>
      <c r="M19" s="92"/>
      <c r="N19" s="92"/>
      <c r="O19" s="93"/>
      <c r="P19" s="93"/>
      <c r="Q19" s="93"/>
      <c r="R19" s="93"/>
      <c r="S19" s="93"/>
      <c r="T19" s="93"/>
      <c r="U19" s="93"/>
      <c r="V19" s="93"/>
      <c r="W19" s="93"/>
      <c r="X19" s="93"/>
      <c r="Y19" s="93"/>
      <c r="Z19" s="93"/>
      <c r="AA19" s="93"/>
      <c r="AB19" s="93"/>
      <c r="AC19" s="93"/>
      <c r="AD19" s="93"/>
      <c r="AE19" s="93"/>
      <c r="AF19" s="93"/>
      <c r="AG19" s="93"/>
      <c r="AH19" s="93"/>
      <c r="AI19" s="93"/>
      <c r="AJ19" s="45"/>
      <c r="AK19" s="45"/>
    </row>
    <row r="20" spans="1:37" ht="12.75">
      <c r="A20" s="43"/>
      <c r="B20" s="44"/>
      <c r="C20" s="45"/>
      <c r="D20" s="98"/>
      <c r="E20" s="90">
        <f t="shared" si="0"/>
        <v>0</v>
      </c>
      <c r="F20" s="91"/>
      <c r="G20" s="92"/>
      <c r="H20" s="92"/>
      <c r="I20" s="92"/>
      <c r="J20" s="92"/>
      <c r="K20" s="92"/>
      <c r="L20" s="92"/>
      <c r="M20" s="92"/>
      <c r="N20" s="92"/>
      <c r="O20" s="93"/>
      <c r="P20" s="93"/>
      <c r="Q20" s="93"/>
      <c r="R20" s="93"/>
      <c r="S20" s="93"/>
      <c r="T20" s="93"/>
      <c r="U20" s="93"/>
      <c r="V20" s="93"/>
      <c r="W20" s="93"/>
      <c r="X20" s="93"/>
      <c r="Y20" s="93"/>
      <c r="Z20" s="93"/>
      <c r="AA20" s="93"/>
      <c r="AB20" s="93"/>
      <c r="AC20" s="93"/>
      <c r="AD20" s="93"/>
      <c r="AE20" s="93"/>
      <c r="AF20" s="93"/>
      <c r="AG20" s="93"/>
      <c r="AH20" s="93"/>
      <c r="AI20" s="93"/>
      <c r="AJ20" s="45"/>
      <c r="AK20" s="45"/>
    </row>
    <row r="21" spans="1:37" ht="12.75">
      <c r="A21" s="43"/>
      <c r="B21" s="44"/>
      <c r="C21" s="45"/>
      <c r="D21" s="99"/>
      <c r="E21" s="90">
        <f t="shared" si="0"/>
        <v>0</v>
      </c>
      <c r="F21" s="91"/>
      <c r="G21" s="92"/>
      <c r="H21" s="92"/>
      <c r="I21" s="92"/>
      <c r="J21" s="92"/>
      <c r="K21" s="92"/>
      <c r="L21" s="92"/>
      <c r="M21" s="92"/>
      <c r="N21" s="92"/>
      <c r="O21" s="93"/>
      <c r="P21" s="93"/>
      <c r="Q21" s="93"/>
      <c r="R21" s="93"/>
      <c r="S21" s="93"/>
      <c r="T21" s="93"/>
      <c r="U21" s="93"/>
      <c r="V21" s="93"/>
      <c r="W21" s="93"/>
      <c r="X21" s="93"/>
      <c r="Y21" s="93"/>
      <c r="Z21" s="93"/>
      <c r="AA21" s="93"/>
      <c r="AB21" s="93"/>
      <c r="AC21" s="93"/>
      <c r="AD21" s="93"/>
      <c r="AE21" s="93"/>
      <c r="AF21" s="93"/>
      <c r="AG21" s="93"/>
      <c r="AH21" s="93"/>
      <c r="AI21" s="93"/>
      <c r="AJ21" s="45"/>
      <c r="AK21" s="45"/>
    </row>
    <row r="22" spans="1:37" ht="12.75">
      <c r="A22" s="43"/>
      <c r="B22" s="44"/>
      <c r="C22" s="45"/>
      <c r="D22" s="98"/>
      <c r="E22" s="90">
        <f t="shared" si="0"/>
        <v>0</v>
      </c>
      <c r="F22" s="91"/>
      <c r="G22" s="92"/>
      <c r="H22" s="92"/>
      <c r="I22" s="92"/>
      <c r="J22" s="92"/>
      <c r="K22" s="92"/>
      <c r="L22" s="92"/>
      <c r="M22" s="92"/>
      <c r="N22" s="92"/>
      <c r="O22" s="93"/>
      <c r="P22" s="93"/>
      <c r="Q22" s="93"/>
      <c r="R22" s="93"/>
      <c r="S22" s="93"/>
      <c r="T22" s="93"/>
      <c r="U22" s="93"/>
      <c r="V22" s="93"/>
      <c r="W22" s="93"/>
      <c r="X22" s="93"/>
      <c r="Y22" s="93"/>
      <c r="Z22" s="93"/>
      <c r="AA22" s="93"/>
      <c r="AB22" s="93"/>
      <c r="AC22" s="93"/>
      <c r="AD22" s="93"/>
      <c r="AE22" s="93"/>
      <c r="AF22" s="93"/>
      <c r="AG22" s="93"/>
      <c r="AH22" s="93"/>
      <c r="AI22" s="93"/>
      <c r="AJ22" s="45"/>
      <c r="AK22" s="45"/>
    </row>
    <row r="23" spans="1:37" ht="12.75">
      <c r="A23" s="43"/>
      <c r="B23" s="44"/>
      <c r="C23" s="45"/>
      <c r="D23" s="98"/>
      <c r="E23" s="90">
        <f t="shared" si="0"/>
        <v>0</v>
      </c>
      <c r="F23" s="91"/>
      <c r="G23" s="92"/>
      <c r="H23" s="92"/>
      <c r="I23" s="92"/>
      <c r="J23" s="92"/>
      <c r="K23" s="92"/>
      <c r="L23" s="92"/>
      <c r="M23" s="92"/>
      <c r="N23" s="92"/>
      <c r="O23" s="93"/>
      <c r="P23" s="93"/>
      <c r="Q23" s="93"/>
      <c r="R23" s="93"/>
      <c r="S23" s="93"/>
      <c r="T23" s="93"/>
      <c r="U23" s="93"/>
      <c r="V23" s="93"/>
      <c r="W23" s="93"/>
      <c r="X23" s="93"/>
      <c r="Y23" s="93"/>
      <c r="Z23" s="93"/>
      <c r="AA23" s="93"/>
      <c r="AB23" s="93"/>
      <c r="AC23" s="93"/>
      <c r="AD23" s="93"/>
      <c r="AE23" s="93"/>
      <c r="AF23" s="93"/>
      <c r="AG23" s="93"/>
      <c r="AH23" s="93"/>
      <c r="AI23" s="93"/>
      <c r="AJ23" s="45"/>
      <c r="AK23" s="45"/>
    </row>
    <row r="24" spans="1:37" ht="12.75">
      <c r="A24" s="43"/>
      <c r="B24" s="44"/>
      <c r="C24" s="45"/>
      <c r="D24" s="98"/>
      <c r="E24" s="90">
        <f t="shared" si="0"/>
        <v>0</v>
      </c>
      <c r="F24" s="91"/>
      <c r="G24" s="92"/>
      <c r="H24" s="92"/>
      <c r="I24" s="92"/>
      <c r="J24" s="92"/>
      <c r="K24" s="92"/>
      <c r="L24" s="92"/>
      <c r="M24" s="92"/>
      <c r="N24" s="92"/>
      <c r="O24" s="93"/>
      <c r="P24" s="93"/>
      <c r="Q24" s="93"/>
      <c r="R24" s="93"/>
      <c r="S24" s="93"/>
      <c r="T24" s="93"/>
      <c r="U24" s="93"/>
      <c r="V24" s="93"/>
      <c r="W24" s="93"/>
      <c r="X24" s="93"/>
      <c r="Y24" s="93"/>
      <c r="Z24" s="93"/>
      <c r="AA24" s="93"/>
      <c r="AB24" s="93"/>
      <c r="AC24" s="93"/>
      <c r="AD24" s="93"/>
      <c r="AE24" s="93"/>
      <c r="AF24" s="93"/>
      <c r="AG24" s="93"/>
      <c r="AH24" s="93"/>
      <c r="AI24" s="93"/>
      <c r="AJ24" s="45"/>
      <c r="AK24" s="45"/>
    </row>
    <row r="25" spans="1:37" ht="12.75">
      <c r="A25" s="43"/>
      <c r="B25" s="44"/>
      <c r="C25" s="45"/>
      <c r="D25" s="98"/>
      <c r="E25" s="90">
        <f t="shared" si="0"/>
        <v>0</v>
      </c>
      <c r="F25" s="91"/>
      <c r="G25" s="92"/>
      <c r="H25" s="92"/>
      <c r="I25" s="92"/>
      <c r="J25" s="92"/>
      <c r="K25" s="92"/>
      <c r="L25" s="92"/>
      <c r="M25" s="92"/>
      <c r="N25" s="92"/>
      <c r="O25" s="93"/>
      <c r="P25" s="93"/>
      <c r="Q25" s="93"/>
      <c r="R25" s="93"/>
      <c r="S25" s="93"/>
      <c r="T25" s="93"/>
      <c r="U25" s="93"/>
      <c r="V25" s="93"/>
      <c r="W25" s="93"/>
      <c r="X25" s="93"/>
      <c r="Y25" s="93"/>
      <c r="Z25" s="93"/>
      <c r="AA25" s="93"/>
      <c r="AB25" s="93"/>
      <c r="AC25" s="93"/>
      <c r="AD25" s="93"/>
      <c r="AE25" s="93"/>
      <c r="AF25" s="93"/>
      <c r="AG25" s="93"/>
      <c r="AH25" s="93"/>
      <c r="AI25" s="93"/>
      <c r="AJ25" s="45"/>
      <c r="AK25" s="45"/>
    </row>
    <row r="26" spans="1:37" ht="12.75">
      <c r="A26" s="43"/>
      <c r="B26" s="44"/>
      <c r="C26" s="45"/>
      <c r="D26" s="98"/>
      <c r="E26" s="90">
        <f t="shared" si="0"/>
        <v>0</v>
      </c>
      <c r="F26" s="91"/>
      <c r="G26" s="92"/>
      <c r="H26" s="92"/>
      <c r="I26" s="92"/>
      <c r="J26" s="92"/>
      <c r="K26" s="92"/>
      <c r="L26" s="92"/>
      <c r="M26" s="92"/>
      <c r="N26" s="92"/>
      <c r="O26" s="93"/>
      <c r="P26" s="93"/>
      <c r="Q26" s="93"/>
      <c r="R26" s="93"/>
      <c r="S26" s="93"/>
      <c r="T26" s="93"/>
      <c r="U26" s="93"/>
      <c r="V26" s="93"/>
      <c r="W26" s="93"/>
      <c r="X26" s="93"/>
      <c r="Y26" s="93"/>
      <c r="Z26" s="93"/>
      <c r="AA26" s="93"/>
      <c r="AB26" s="93"/>
      <c r="AC26" s="93"/>
      <c r="AD26" s="93"/>
      <c r="AE26" s="93"/>
      <c r="AF26" s="93"/>
      <c r="AG26" s="93"/>
      <c r="AH26" s="93"/>
      <c r="AI26" s="93"/>
      <c r="AJ26" s="45"/>
      <c r="AK26" s="45"/>
    </row>
    <row r="27" spans="1:37" ht="12.75">
      <c r="A27" s="43"/>
      <c r="B27" s="44"/>
      <c r="C27" s="45"/>
      <c r="D27" s="98"/>
      <c r="E27" s="90">
        <f t="shared" si="0"/>
        <v>0</v>
      </c>
      <c r="F27" s="91"/>
      <c r="G27" s="92"/>
      <c r="H27" s="92"/>
      <c r="I27" s="92"/>
      <c r="J27" s="92"/>
      <c r="K27" s="92"/>
      <c r="L27" s="92"/>
      <c r="M27" s="92"/>
      <c r="N27" s="92"/>
      <c r="O27" s="93"/>
      <c r="P27" s="93"/>
      <c r="Q27" s="93"/>
      <c r="R27" s="93"/>
      <c r="S27" s="93"/>
      <c r="T27" s="93"/>
      <c r="U27" s="93"/>
      <c r="V27" s="93"/>
      <c r="W27" s="93"/>
      <c r="X27" s="93"/>
      <c r="Y27" s="93"/>
      <c r="Z27" s="93"/>
      <c r="AA27" s="93"/>
      <c r="AB27" s="93"/>
      <c r="AC27" s="93"/>
      <c r="AD27" s="93"/>
      <c r="AE27" s="93"/>
      <c r="AF27" s="93"/>
      <c r="AG27" s="93"/>
      <c r="AH27" s="93"/>
      <c r="AI27" s="93"/>
      <c r="AJ27" s="45"/>
      <c r="AK27" s="45"/>
    </row>
    <row r="28" spans="1:37" ht="12.75">
      <c r="A28" s="43"/>
      <c r="B28" s="44"/>
      <c r="C28" s="45"/>
      <c r="D28" s="98"/>
      <c r="E28" s="90">
        <f t="shared" si="0"/>
        <v>0</v>
      </c>
      <c r="F28" s="91"/>
      <c r="G28" s="92"/>
      <c r="H28" s="92"/>
      <c r="I28" s="92"/>
      <c r="J28" s="92"/>
      <c r="K28" s="92"/>
      <c r="L28" s="92"/>
      <c r="M28" s="92"/>
      <c r="N28" s="92"/>
      <c r="O28" s="93"/>
      <c r="P28" s="93"/>
      <c r="Q28" s="93"/>
      <c r="R28" s="93"/>
      <c r="S28" s="93"/>
      <c r="T28" s="93"/>
      <c r="U28" s="93"/>
      <c r="V28" s="93"/>
      <c r="W28" s="93"/>
      <c r="X28" s="93"/>
      <c r="Y28" s="93"/>
      <c r="Z28" s="93"/>
      <c r="AA28" s="93"/>
      <c r="AB28" s="93"/>
      <c r="AC28" s="93"/>
      <c r="AD28" s="93"/>
      <c r="AE28" s="93"/>
      <c r="AF28" s="93"/>
      <c r="AG28" s="93"/>
      <c r="AH28" s="93"/>
      <c r="AI28" s="93"/>
      <c r="AJ28" s="45"/>
      <c r="AK28" s="45"/>
    </row>
    <row r="29" spans="1:37" ht="12.75">
      <c r="A29" s="43"/>
      <c r="B29" s="44"/>
      <c r="C29" s="45"/>
      <c r="D29" s="98"/>
      <c r="E29" s="90">
        <f t="shared" si="0"/>
        <v>0</v>
      </c>
      <c r="F29" s="91"/>
      <c r="G29" s="92"/>
      <c r="H29" s="92"/>
      <c r="I29" s="92"/>
      <c r="J29" s="92"/>
      <c r="K29" s="92"/>
      <c r="L29" s="92"/>
      <c r="M29" s="92"/>
      <c r="N29" s="92"/>
      <c r="O29" s="93"/>
      <c r="P29" s="93"/>
      <c r="Q29" s="93"/>
      <c r="R29" s="93"/>
      <c r="S29" s="93"/>
      <c r="T29" s="93"/>
      <c r="U29" s="93"/>
      <c r="V29" s="93"/>
      <c r="W29" s="93"/>
      <c r="X29" s="93"/>
      <c r="Y29" s="93"/>
      <c r="Z29" s="93"/>
      <c r="AA29" s="93"/>
      <c r="AB29" s="93"/>
      <c r="AC29" s="93"/>
      <c r="AD29" s="93"/>
      <c r="AE29" s="93"/>
      <c r="AF29" s="93"/>
      <c r="AG29" s="93"/>
      <c r="AH29" s="93"/>
      <c r="AI29" s="93"/>
      <c r="AJ29" s="45"/>
      <c r="AK29" s="45"/>
    </row>
    <row r="30" spans="1:37" ht="12.75">
      <c r="A30" s="43"/>
      <c r="B30" s="44"/>
      <c r="C30" s="45"/>
      <c r="D30" s="98"/>
      <c r="E30" s="90">
        <f t="shared" si="0"/>
        <v>0</v>
      </c>
      <c r="F30" s="91"/>
      <c r="G30" s="92"/>
      <c r="H30" s="92"/>
      <c r="I30" s="92"/>
      <c r="J30" s="92"/>
      <c r="K30" s="92"/>
      <c r="L30" s="92"/>
      <c r="M30" s="92"/>
      <c r="N30" s="92"/>
      <c r="O30" s="93"/>
      <c r="P30" s="93"/>
      <c r="Q30" s="93"/>
      <c r="R30" s="93"/>
      <c r="S30" s="93"/>
      <c r="T30" s="93"/>
      <c r="U30" s="93"/>
      <c r="V30" s="93"/>
      <c r="W30" s="93"/>
      <c r="X30" s="93"/>
      <c r="Y30" s="93"/>
      <c r="Z30" s="93"/>
      <c r="AA30" s="93"/>
      <c r="AB30" s="93"/>
      <c r="AC30" s="93"/>
      <c r="AD30" s="93"/>
      <c r="AE30" s="93"/>
      <c r="AF30" s="93"/>
      <c r="AG30" s="93"/>
      <c r="AH30" s="93"/>
      <c r="AI30" s="93"/>
      <c r="AJ30" s="45"/>
      <c r="AK30" s="45"/>
    </row>
    <row r="31" spans="1:37" ht="12.75">
      <c r="A31" s="43"/>
      <c r="B31" s="44"/>
      <c r="C31" s="45"/>
      <c r="D31" s="98"/>
      <c r="E31" s="90">
        <f t="shared" si="0"/>
        <v>0</v>
      </c>
      <c r="F31" s="91"/>
      <c r="G31" s="92"/>
      <c r="H31" s="92"/>
      <c r="I31" s="92"/>
      <c r="J31" s="92"/>
      <c r="K31" s="92"/>
      <c r="L31" s="92"/>
      <c r="M31" s="92"/>
      <c r="N31" s="92"/>
      <c r="O31" s="93"/>
      <c r="P31" s="93"/>
      <c r="Q31" s="93"/>
      <c r="R31" s="93"/>
      <c r="S31" s="93"/>
      <c r="T31" s="93"/>
      <c r="U31" s="93"/>
      <c r="V31" s="93"/>
      <c r="W31" s="93"/>
      <c r="X31" s="93"/>
      <c r="Y31" s="93"/>
      <c r="Z31" s="93"/>
      <c r="AA31" s="93"/>
      <c r="AB31" s="93"/>
      <c r="AC31" s="93"/>
      <c r="AD31" s="93"/>
      <c r="AE31" s="93"/>
      <c r="AF31" s="93"/>
      <c r="AG31" s="93"/>
      <c r="AH31" s="93"/>
      <c r="AI31" s="93"/>
      <c r="AJ31" s="45"/>
      <c r="AK31" s="45"/>
    </row>
    <row r="32" spans="1:37" ht="12.75">
      <c r="A32" s="43"/>
      <c r="B32" s="44"/>
      <c r="C32" s="45"/>
      <c r="D32" s="98"/>
      <c r="E32" s="90">
        <f t="shared" si="0"/>
        <v>0</v>
      </c>
      <c r="F32" s="91"/>
      <c r="G32" s="92"/>
      <c r="H32" s="92"/>
      <c r="I32" s="92"/>
      <c r="J32" s="92"/>
      <c r="K32" s="92"/>
      <c r="L32" s="92"/>
      <c r="M32" s="92"/>
      <c r="N32" s="92"/>
      <c r="O32" s="93"/>
      <c r="P32" s="93"/>
      <c r="Q32" s="93"/>
      <c r="R32" s="93"/>
      <c r="S32" s="93"/>
      <c r="T32" s="93"/>
      <c r="U32" s="93"/>
      <c r="V32" s="93"/>
      <c r="W32" s="93"/>
      <c r="X32" s="93"/>
      <c r="Y32" s="93"/>
      <c r="Z32" s="93"/>
      <c r="AA32" s="93"/>
      <c r="AB32" s="93"/>
      <c r="AC32" s="93"/>
      <c r="AD32" s="93"/>
      <c r="AE32" s="93"/>
      <c r="AF32" s="93"/>
      <c r="AG32" s="93"/>
      <c r="AH32" s="93"/>
      <c r="AI32" s="93"/>
      <c r="AJ32" s="45"/>
      <c r="AK32" s="45"/>
    </row>
    <row r="33" spans="1:37" ht="12.75">
      <c r="A33" s="43"/>
      <c r="B33" s="100"/>
      <c r="C33" s="45"/>
      <c r="D33" s="101"/>
      <c r="E33" s="90">
        <f t="shared" si="0"/>
        <v>0</v>
      </c>
      <c r="F33" s="102"/>
      <c r="G33" s="103"/>
      <c r="H33" s="103"/>
      <c r="I33" s="103"/>
      <c r="J33" s="103"/>
      <c r="K33" s="103"/>
      <c r="L33" s="103"/>
      <c r="M33" s="103"/>
      <c r="N33" s="103"/>
      <c r="O33" s="104"/>
      <c r="P33" s="104"/>
      <c r="Q33" s="104"/>
      <c r="R33" s="104"/>
      <c r="S33" s="104"/>
      <c r="T33" s="104"/>
      <c r="U33" s="104"/>
      <c r="V33" s="104"/>
      <c r="W33" s="104"/>
      <c r="X33" s="104"/>
      <c r="Y33" s="104"/>
      <c r="Z33" s="104"/>
      <c r="AA33" s="104"/>
      <c r="AB33" s="104"/>
      <c r="AC33" s="104"/>
      <c r="AD33" s="104"/>
      <c r="AE33" s="104"/>
      <c r="AF33" s="104"/>
      <c r="AG33" s="104"/>
      <c r="AH33" s="104"/>
      <c r="AI33" s="104"/>
      <c r="AJ33" s="45"/>
      <c r="AK33" s="45"/>
    </row>
    <row r="34" spans="1:37" ht="12.75">
      <c r="A34" s="43"/>
      <c r="B34" s="100"/>
      <c r="C34" s="45"/>
      <c r="D34" s="101"/>
      <c r="E34" s="90">
        <f t="shared" si="0"/>
        <v>0</v>
      </c>
      <c r="F34" s="102"/>
      <c r="G34" s="103"/>
      <c r="H34" s="103"/>
      <c r="I34" s="103"/>
      <c r="J34" s="103"/>
      <c r="K34" s="103"/>
      <c r="L34" s="103"/>
      <c r="M34" s="103"/>
      <c r="N34" s="103"/>
      <c r="O34" s="104"/>
      <c r="P34" s="104"/>
      <c r="Q34" s="104"/>
      <c r="R34" s="104"/>
      <c r="S34" s="104"/>
      <c r="T34" s="104"/>
      <c r="U34" s="104"/>
      <c r="V34" s="104"/>
      <c r="W34" s="104"/>
      <c r="X34" s="104"/>
      <c r="Y34" s="104"/>
      <c r="Z34" s="104"/>
      <c r="AA34" s="104"/>
      <c r="AB34" s="104"/>
      <c r="AC34" s="104"/>
      <c r="AD34" s="104"/>
      <c r="AE34" s="104"/>
      <c r="AF34" s="104"/>
      <c r="AG34" s="104"/>
      <c r="AH34" s="104"/>
      <c r="AI34" s="104"/>
      <c r="AJ34" s="45"/>
      <c r="AK34" s="45"/>
    </row>
    <row r="35" spans="1:37" ht="12.75">
      <c r="A35" s="43"/>
      <c r="B35" s="100"/>
      <c r="C35" s="45"/>
      <c r="D35" s="101"/>
      <c r="E35" s="90">
        <f t="shared" si="0"/>
        <v>0</v>
      </c>
      <c r="F35" s="102"/>
      <c r="G35" s="103"/>
      <c r="H35" s="103"/>
      <c r="I35" s="103"/>
      <c r="J35" s="103"/>
      <c r="K35" s="103"/>
      <c r="L35" s="103"/>
      <c r="M35" s="103"/>
      <c r="N35" s="103"/>
      <c r="O35" s="104"/>
      <c r="P35" s="104"/>
      <c r="Q35" s="104"/>
      <c r="R35" s="104"/>
      <c r="S35" s="104"/>
      <c r="T35" s="104"/>
      <c r="U35" s="104"/>
      <c r="V35" s="104"/>
      <c r="W35" s="104"/>
      <c r="X35" s="104"/>
      <c r="Y35" s="104"/>
      <c r="Z35" s="104"/>
      <c r="AA35" s="104"/>
      <c r="AB35" s="104"/>
      <c r="AC35" s="104"/>
      <c r="AD35" s="104"/>
      <c r="AE35" s="104"/>
      <c r="AF35" s="104"/>
      <c r="AG35" s="104"/>
      <c r="AH35" s="104"/>
      <c r="AI35" s="104"/>
      <c r="AJ35" s="45"/>
      <c r="AK35" s="45"/>
    </row>
    <row r="36" spans="1:37" ht="12.75">
      <c r="A36" s="43"/>
      <c r="B36" s="100"/>
      <c r="C36" s="45"/>
      <c r="D36" s="101"/>
      <c r="E36" s="90">
        <f t="shared" si="0"/>
        <v>0</v>
      </c>
      <c r="F36" s="102"/>
      <c r="G36" s="103"/>
      <c r="H36" s="103"/>
      <c r="I36" s="103"/>
      <c r="J36" s="103"/>
      <c r="K36" s="103"/>
      <c r="L36" s="103"/>
      <c r="M36" s="103"/>
      <c r="N36" s="103"/>
      <c r="O36" s="104"/>
      <c r="P36" s="104"/>
      <c r="Q36" s="104"/>
      <c r="R36" s="104"/>
      <c r="S36" s="104"/>
      <c r="T36" s="104"/>
      <c r="U36" s="104"/>
      <c r="V36" s="104"/>
      <c r="W36" s="104"/>
      <c r="X36" s="104"/>
      <c r="Y36" s="104"/>
      <c r="Z36" s="104"/>
      <c r="AA36" s="104"/>
      <c r="AB36" s="104"/>
      <c r="AC36" s="104"/>
      <c r="AD36" s="104"/>
      <c r="AE36" s="104"/>
      <c r="AF36" s="104"/>
      <c r="AG36" s="104"/>
      <c r="AH36" s="104"/>
      <c r="AI36" s="104"/>
      <c r="AJ36" s="45"/>
      <c r="AK36" s="45"/>
    </row>
    <row r="37" spans="1:37" ht="12.75">
      <c r="A37" s="43"/>
      <c r="B37" s="100"/>
      <c r="C37" s="45"/>
      <c r="D37" s="101"/>
      <c r="E37" s="90">
        <f t="shared" si="0"/>
        <v>0</v>
      </c>
      <c r="F37" s="102"/>
      <c r="G37" s="103"/>
      <c r="H37" s="103"/>
      <c r="I37" s="103"/>
      <c r="J37" s="103"/>
      <c r="K37" s="103"/>
      <c r="L37" s="103"/>
      <c r="M37" s="103"/>
      <c r="N37" s="103"/>
      <c r="O37" s="104"/>
      <c r="P37" s="104"/>
      <c r="Q37" s="104"/>
      <c r="R37" s="104"/>
      <c r="S37" s="104"/>
      <c r="T37" s="104"/>
      <c r="U37" s="104"/>
      <c r="V37" s="104"/>
      <c r="W37" s="104"/>
      <c r="X37" s="104"/>
      <c r="Y37" s="104"/>
      <c r="Z37" s="104"/>
      <c r="AA37" s="104"/>
      <c r="AB37" s="104"/>
      <c r="AC37" s="104"/>
      <c r="AD37" s="104"/>
      <c r="AE37" s="104"/>
      <c r="AF37" s="104"/>
      <c r="AG37" s="104"/>
      <c r="AH37" s="104"/>
      <c r="AI37" s="104"/>
      <c r="AJ37" s="45"/>
      <c r="AK37" s="45"/>
    </row>
    <row r="38" spans="1:37" ht="12.75">
      <c r="A38" s="43"/>
      <c r="B38" s="100"/>
      <c r="C38" s="45"/>
      <c r="D38" s="101"/>
      <c r="E38" s="90">
        <f t="shared" si="0"/>
        <v>0</v>
      </c>
      <c r="F38" s="102"/>
      <c r="G38" s="103"/>
      <c r="H38" s="103"/>
      <c r="I38" s="103"/>
      <c r="J38" s="103"/>
      <c r="K38" s="103"/>
      <c r="L38" s="103"/>
      <c r="M38" s="103"/>
      <c r="N38" s="103"/>
      <c r="O38" s="104"/>
      <c r="P38" s="104"/>
      <c r="Q38" s="104"/>
      <c r="R38" s="104"/>
      <c r="S38" s="104"/>
      <c r="T38" s="104"/>
      <c r="U38" s="104"/>
      <c r="V38" s="104"/>
      <c r="W38" s="104"/>
      <c r="X38" s="104"/>
      <c r="Y38" s="104"/>
      <c r="Z38" s="104"/>
      <c r="AA38" s="104"/>
      <c r="AB38" s="104"/>
      <c r="AC38" s="104"/>
      <c r="AD38" s="104"/>
      <c r="AE38" s="104"/>
      <c r="AF38" s="104"/>
      <c r="AG38" s="104"/>
      <c r="AH38" s="104"/>
      <c r="AI38" s="104"/>
      <c r="AJ38" s="45"/>
      <c r="AK38" s="45"/>
    </row>
    <row r="39" spans="1:37" ht="12.75">
      <c r="A39" s="43"/>
      <c r="B39" s="100"/>
      <c r="C39" s="45"/>
      <c r="D39" s="101"/>
      <c r="E39" s="90">
        <f t="shared" si="0"/>
        <v>0</v>
      </c>
      <c r="F39" s="102"/>
      <c r="G39" s="103"/>
      <c r="H39" s="103"/>
      <c r="I39" s="103"/>
      <c r="J39" s="103"/>
      <c r="K39" s="103"/>
      <c r="L39" s="103"/>
      <c r="M39" s="103"/>
      <c r="N39" s="103"/>
      <c r="O39" s="104"/>
      <c r="P39" s="104"/>
      <c r="Q39" s="104"/>
      <c r="R39" s="104"/>
      <c r="S39" s="104"/>
      <c r="T39" s="104"/>
      <c r="U39" s="104"/>
      <c r="V39" s="104"/>
      <c r="W39" s="104"/>
      <c r="X39" s="104"/>
      <c r="Y39" s="104"/>
      <c r="Z39" s="104"/>
      <c r="AA39" s="104"/>
      <c r="AB39" s="104"/>
      <c r="AC39" s="104"/>
      <c r="AD39" s="104"/>
      <c r="AE39" s="104"/>
      <c r="AF39" s="104"/>
      <c r="AG39" s="104"/>
      <c r="AH39" s="104"/>
      <c r="AI39" s="104"/>
      <c r="AJ39" s="45"/>
      <c r="AK39" s="45"/>
    </row>
    <row r="40" spans="1:37" ht="12.75">
      <c r="A40" s="43"/>
      <c r="B40" s="100"/>
      <c r="C40" s="45"/>
      <c r="D40" s="101"/>
      <c r="E40" s="90">
        <f aca="true" t="shared" si="1" ref="E40:E70">+SUM(F40:AI40)-D40</f>
        <v>0</v>
      </c>
      <c r="F40" s="102"/>
      <c r="G40" s="103"/>
      <c r="H40" s="103"/>
      <c r="I40" s="103"/>
      <c r="J40" s="103"/>
      <c r="K40" s="103"/>
      <c r="L40" s="103"/>
      <c r="M40" s="103"/>
      <c r="N40" s="103"/>
      <c r="O40" s="104"/>
      <c r="P40" s="104"/>
      <c r="Q40" s="104"/>
      <c r="R40" s="104"/>
      <c r="S40" s="104"/>
      <c r="T40" s="104"/>
      <c r="U40" s="104"/>
      <c r="V40" s="104"/>
      <c r="W40" s="104"/>
      <c r="X40" s="104"/>
      <c r="Y40" s="104"/>
      <c r="Z40" s="104"/>
      <c r="AA40" s="104"/>
      <c r="AB40" s="104"/>
      <c r="AC40" s="104"/>
      <c r="AD40" s="104"/>
      <c r="AE40" s="104"/>
      <c r="AF40" s="104"/>
      <c r="AG40" s="104"/>
      <c r="AH40" s="104"/>
      <c r="AI40" s="104"/>
      <c r="AJ40" s="45"/>
      <c r="AK40" s="45"/>
    </row>
    <row r="41" spans="1:37" ht="12.75">
      <c r="A41" s="43"/>
      <c r="B41" s="100"/>
      <c r="C41" s="45"/>
      <c r="D41" s="101"/>
      <c r="E41" s="90">
        <f t="shared" si="1"/>
        <v>0</v>
      </c>
      <c r="F41" s="102"/>
      <c r="G41" s="103"/>
      <c r="H41" s="103"/>
      <c r="I41" s="103"/>
      <c r="J41" s="103"/>
      <c r="K41" s="103"/>
      <c r="L41" s="103"/>
      <c r="M41" s="103"/>
      <c r="N41" s="103"/>
      <c r="O41" s="104"/>
      <c r="P41" s="104"/>
      <c r="Q41" s="104"/>
      <c r="R41" s="104"/>
      <c r="S41" s="104"/>
      <c r="T41" s="104"/>
      <c r="U41" s="104"/>
      <c r="V41" s="104"/>
      <c r="W41" s="104"/>
      <c r="X41" s="104"/>
      <c r="Y41" s="104"/>
      <c r="Z41" s="104"/>
      <c r="AA41" s="104"/>
      <c r="AB41" s="104"/>
      <c r="AC41" s="104"/>
      <c r="AD41" s="104"/>
      <c r="AE41" s="104"/>
      <c r="AF41" s="104"/>
      <c r="AG41" s="104"/>
      <c r="AH41" s="104"/>
      <c r="AI41" s="104"/>
      <c r="AJ41" s="45"/>
      <c r="AK41" s="45"/>
    </row>
    <row r="42" spans="1:37" ht="12.75">
      <c r="A42" s="43"/>
      <c r="B42" s="100"/>
      <c r="C42" s="45"/>
      <c r="D42" s="101"/>
      <c r="E42" s="90">
        <f t="shared" si="1"/>
        <v>0</v>
      </c>
      <c r="F42" s="102"/>
      <c r="G42" s="103"/>
      <c r="H42" s="103"/>
      <c r="I42" s="103"/>
      <c r="J42" s="103"/>
      <c r="K42" s="103"/>
      <c r="L42" s="103"/>
      <c r="M42" s="103"/>
      <c r="N42" s="103"/>
      <c r="O42" s="104"/>
      <c r="P42" s="104"/>
      <c r="Q42" s="104"/>
      <c r="R42" s="104"/>
      <c r="S42" s="104"/>
      <c r="T42" s="104"/>
      <c r="U42" s="104"/>
      <c r="V42" s="104"/>
      <c r="W42" s="104"/>
      <c r="X42" s="104"/>
      <c r="Y42" s="104"/>
      <c r="Z42" s="104"/>
      <c r="AA42" s="104"/>
      <c r="AB42" s="104"/>
      <c r="AC42" s="104"/>
      <c r="AD42" s="104"/>
      <c r="AE42" s="104"/>
      <c r="AF42" s="104"/>
      <c r="AG42" s="104"/>
      <c r="AH42" s="104"/>
      <c r="AI42" s="104"/>
      <c r="AJ42" s="45"/>
      <c r="AK42" s="45"/>
    </row>
    <row r="43" spans="1:37" ht="12.75">
      <c r="A43" s="43"/>
      <c r="B43" s="100"/>
      <c r="C43" s="45"/>
      <c r="D43" s="101"/>
      <c r="E43" s="90">
        <f t="shared" si="1"/>
        <v>0</v>
      </c>
      <c r="F43" s="102"/>
      <c r="G43" s="103"/>
      <c r="H43" s="103"/>
      <c r="I43" s="103"/>
      <c r="J43" s="103"/>
      <c r="K43" s="103"/>
      <c r="L43" s="103"/>
      <c r="M43" s="103"/>
      <c r="N43" s="103"/>
      <c r="O43" s="104"/>
      <c r="P43" s="104"/>
      <c r="Q43" s="104"/>
      <c r="R43" s="104"/>
      <c r="S43" s="104"/>
      <c r="T43" s="104"/>
      <c r="U43" s="104"/>
      <c r="V43" s="104"/>
      <c r="W43" s="104"/>
      <c r="X43" s="104"/>
      <c r="Y43" s="104"/>
      <c r="Z43" s="104"/>
      <c r="AA43" s="104"/>
      <c r="AB43" s="104"/>
      <c r="AC43" s="104"/>
      <c r="AD43" s="104"/>
      <c r="AE43" s="104"/>
      <c r="AF43" s="104"/>
      <c r="AG43" s="104"/>
      <c r="AH43" s="104"/>
      <c r="AI43" s="104"/>
      <c r="AJ43" s="45"/>
      <c r="AK43" s="45"/>
    </row>
    <row r="44" spans="1:37" ht="12.75">
      <c r="A44" s="43"/>
      <c r="B44" s="100"/>
      <c r="C44" s="45"/>
      <c r="D44" s="101"/>
      <c r="E44" s="90">
        <f t="shared" si="1"/>
        <v>0</v>
      </c>
      <c r="F44" s="102"/>
      <c r="G44" s="103"/>
      <c r="H44" s="103"/>
      <c r="I44" s="103"/>
      <c r="J44" s="103"/>
      <c r="K44" s="103"/>
      <c r="L44" s="103"/>
      <c r="M44" s="103"/>
      <c r="N44" s="103"/>
      <c r="O44" s="104"/>
      <c r="P44" s="104"/>
      <c r="Q44" s="104"/>
      <c r="R44" s="104"/>
      <c r="S44" s="104"/>
      <c r="T44" s="104"/>
      <c r="U44" s="104"/>
      <c r="V44" s="104"/>
      <c r="W44" s="104"/>
      <c r="X44" s="104"/>
      <c r="Y44" s="104"/>
      <c r="Z44" s="104"/>
      <c r="AA44" s="104"/>
      <c r="AB44" s="104"/>
      <c r="AC44" s="104"/>
      <c r="AD44" s="104"/>
      <c r="AE44" s="104"/>
      <c r="AF44" s="104"/>
      <c r="AG44" s="104"/>
      <c r="AH44" s="104"/>
      <c r="AI44" s="104"/>
      <c r="AJ44" s="45"/>
      <c r="AK44" s="45"/>
    </row>
    <row r="45" spans="1:37" ht="12.75">
      <c r="A45" s="43"/>
      <c r="B45" s="105"/>
      <c r="C45" s="45"/>
      <c r="D45" s="101"/>
      <c r="E45" s="90">
        <f t="shared" si="1"/>
        <v>0</v>
      </c>
      <c r="F45" s="102"/>
      <c r="G45" s="103"/>
      <c r="H45" s="103"/>
      <c r="I45" s="103"/>
      <c r="J45" s="103"/>
      <c r="K45" s="103"/>
      <c r="L45" s="103"/>
      <c r="M45" s="103"/>
      <c r="N45" s="103"/>
      <c r="O45" s="104"/>
      <c r="P45" s="104"/>
      <c r="Q45" s="104"/>
      <c r="R45" s="104"/>
      <c r="S45" s="104"/>
      <c r="T45" s="104"/>
      <c r="U45" s="104"/>
      <c r="V45" s="104"/>
      <c r="W45" s="104"/>
      <c r="X45" s="104"/>
      <c r="Y45" s="104"/>
      <c r="Z45" s="104"/>
      <c r="AA45" s="104"/>
      <c r="AB45" s="104"/>
      <c r="AC45" s="104"/>
      <c r="AD45" s="104"/>
      <c r="AE45" s="104"/>
      <c r="AF45" s="104"/>
      <c r="AG45" s="104"/>
      <c r="AH45" s="104"/>
      <c r="AI45" s="104"/>
      <c r="AJ45" s="45"/>
      <c r="AK45" s="45"/>
    </row>
    <row r="46" spans="1:37" ht="12.75">
      <c r="A46" s="43"/>
      <c r="B46" s="100"/>
      <c r="C46" s="45"/>
      <c r="D46" s="101"/>
      <c r="E46" s="90">
        <f t="shared" si="1"/>
        <v>0</v>
      </c>
      <c r="F46" s="102"/>
      <c r="G46" s="103"/>
      <c r="H46" s="103"/>
      <c r="I46" s="103"/>
      <c r="J46" s="103"/>
      <c r="K46" s="103"/>
      <c r="L46" s="103"/>
      <c r="M46" s="103"/>
      <c r="N46" s="103"/>
      <c r="O46" s="104"/>
      <c r="P46" s="104"/>
      <c r="Q46" s="104"/>
      <c r="R46" s="104"/>
      <c r="S46" s="104"/>
      <c r="T46" s="104"/>
      <c r="U46" s="104"/>
      <c r="V46" s="104"/>
      <c r="W46" s="104"/>
      <c r="X46" s="104"/>
      <c r="Y46" s="104"/>
      <c r="Z46" s="104"/>
      <c r="AA46" s="104"/>
      <c r="AB46" s="104"/>
      <c r="AC46" s="104"/>
      <c r="AD46" s="104"/>
      <c r="AE46" s="104"/>
      <c r="AF46" s="104"/>
      <c r="AG46" s="104"/>
      <c r="AH46" s="104"/>
      <c r="AI46" s="104"/>
      <c r="AJ46" s="45"/>
      <c r="AK46" s="45"/>
    </row>
    <row r="47" spans="1:37" ht="12.75">
      <c r="A47" s="43"/>
      <c r="B47" s="100"/>
      <c r="C47" s="45"/>
      <c r="D47" s="101"/>
      <c r="E47" s="90">
        <f t="shared" si="1"/>
        <v>0</v>
      </c>
      <c r="F47" s="102"/>
      <c r="G47" s="103"/>
      <c r="H47" s="103"/>
      <c r="I47" s="103"/>
      <c r="J47" s="103"/>
      <c r="K47" s="103"/>
      <c r="L47" s="103"/>
      <c r="M47" s="103"/>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45"/>
      <c r="AK47" s="45"/>
    </row>
    <row r="48" spans="1:37" ht="12.75">
      <c r="A48" s="43"/>
      <c r="B48" s="100"/>
      <c r="C48" s="45"/>
      <c r="D48" s="101"/>
      <c r="E48" s="90">
        <f t="shared" si="1"/>
        <v>0</v>
      </c>
      <c r="F48" s="102"/>
      <c r="G48" s="103"/>
      <c r="H48" s="103"/>
      <c r="I48" s="103"/>
      <c r="J48" s="103"/>
      <c r="K48" s="103"/>
      <c r="L48" s="103"/>
      <c r="M48" s="103"/>
      <c r="N48" s="103"/>
      <c r="O48" s="104"/>
      <c r="P48" s="104"/>
      <c r="Q48" s="104"/>
      <c r="R48" s="104"/>
      <c r="S48" s="104"/>
      <c r="T48" s="104"/>
      <c r="U48" s="104"/>
      <c r="V48" s="104"/>
      <c r="W48" s="104"/>
      <c r="X48" s="104"/>
      <c r="Y48" s="104"/>
      <c r="Z48" s="104"/>
      <c r="AA48" s="104"/>
      <c r="AB48" s="104"/>
      <c r="AC48" s="104"/>
      <c r="AD48" s="104"/>
      <c r="AE48" s="104"/>
      <c r="AF48" s="104"/>
      <c r="AG48" s="104"/>
      <c r="AH48" s="104"/>
      <c r="AI48" s="104"/>
      <c r="AJ48" s="45"/>
      <c r="AK48" s="45"/>
    </row>
    <row r="49" spans="1:37" ht="12.75">
      <c r="A49" s="43"/>
      <c r="B49" s="100"/>
      <c r="C49" s="45"/>
      <c r="D49" s="101"/>
      <c r="E49" s="90">
        <f t="shared" si="1"/>
        <v>0</v>
      </c>
      <c r="F49" s="102"/>
      <c r="G49" s="103"/>
      <c r="H49" s="103"/>
      <c r="I49" s="103"/>
      <c r="J49" s="103"/>
      <c r="K49" s="103"/>
      <c r="L49" s="103"/>
      <c r="M49" s="103"/>
      <c r="N49" s="103"/>
      <c r="O49" s="104"/>
      <c r="P49" s="104"/>
      <c r="Q49" s="104"/>
      <c r="R49" s="104"/>
      <c r="S49" s="104"/>
      <c r="T49" s="104"/>
      <c r="U49" s="104"/>
      <c r="V49" s="104"/>
      <c r="W49" s="104"/>
      <c r="X49" s="104"/>
      <c r="Y49" s="104"/>
      <c r="Z49" s="104"/>
      <c r="AA49" s="104"/>
      <c r="AB49" s="104"/>
      <c r="AC49" s="104"/>
      <c r="AD49" s="104"/>
      <c r="AE49" s="104"/>
      <c r="AF49" s="104"/>
      <c r="AG49" s="104"/>
      <c r="AH49" s="104"/>
      <c r="AI49" s="104"/>
      <c r="AJ49" s="45"/>
      <c r="AK49" s="45"/>
    </row>
    <row r="50" spans="1:37" ht="12.75">
      <c r="A50" s="43"/>
      <c r="B50" s="100"/>
      <c r="C50" s="45"/>
      <c r="D50" s="101"/>
      <c r="E50" s="90">
        <f t="shared" si="1"/>
        <v>0</v>
      </c>
      <c r="F50" s="102"/>
      <c r="G50" s="103"/>
      <c r="H50" s="103"/>
      <c r="I50" s="103"/>
      <c r="J50" s="103"/>
      <c r="K50" s="103"/>
      <c r="L50" s="103"/>
      <c r="M50" s="103"/>
      <c r="N50" s="103"/>
      <c r="O50" s="104"/>
      <c r="P50" s="104"/>
      <c r="Q50" s="104"/>
      <c r="R50" s="104"/>
      <c r="S50" s="104"/>
      <c r="T50" s="104"/>
      <c r="U50" s="104"/>
      <c r="V50" s="104"/>
      <c r="W50" s="104"/>
      <c r="X50" s="104"/>
      <c r="Y50" s="104"/>
      <c r="Z50" s="104"/>
      <c r="AA50" s="104"/>
      <c r="AB50" s="104"/>
      <c r="AC50" s="104"/>
      <c r="AD50" s="104"/>
      <c r="AE50" s="104"/>
      <c r="AF50" s="104"/>
      <c r="AG50" s="104"/>
      <c r="AH50" s="104"/>
      <c r="AI50" s="104"/>
      <c r="AJ50" s="45"/>
      <c r="AK50" s="45"/>
    </row>
    <row r="51" spans="1:37" ht="12.75">
      <c r="A51" s="43"/>
      <c r="B51" s="100"/>
      <c r="C51" s="45"/>
      <c r="D51" s="101"/>
      <c r="E51" s="90">
        <f t="shared" si="1"/>
        <v>0</v>
      </c>
      <c r="F51" s="102"/>
      <c r="G51" s="103"/>
      <c r="H51" s="103"/>
      <c r="I51" s="103"/>
      <c r="J51" s="103"/>
      <c r="K51" s="103"/>
      <c r="L51" s="103"/>
      <c r="M51" s="103"/>
      <c r="N51" s="103"/>
      <c r="O51" s="104"/>
      <c r="P51" s="104"/>
      <c r="Q51" s="104"/>
      <c r="R51" s="104"/>
      <c r="S51" s="104"/>
      <c r="T51" s="104"/>
      <c r="U51" s="104"/>
      <c r="V51" s="104"/>
      <c r="W51" s="104"/>
      <c r="X51" s="104"/>
      <c r="Y51" s="104"/>
      <c r="Z51" s="104"/>
      <c r="AA51" s="104"/>
      <c r="AB51" s="104"/>
      <c r="AC51" s="104"/>
      <c r="AD51" s="104"/>
      <c r="AE51" s="104"/>
      <c r="AF51" s="104"/>
      <c r="AG51" s="104"/>
      <c r="AH51" s="104"/>
      <c r="AI51" s="104"/>
      <c r="AJ51" s="45"/>
      <c r="AK51" s="45"/>
    </row>
    <row r="52" spans="1:37" ht="12.75">
      <c r="A52" s="43"/>
      <c r="B52" s="100"/>
      <c r="C52" s="45"/>
      <c r="D52" s="101"/>
      <c r="E52" s="90">
        <f t="shared" si="1"/>
        <v>0</v>
      </c>
      <c r="F52" s="102"/>
      <c r="G52" s="103"/>
      <c r="H52" s="103"/>
      <c r="I52" s="103"/>
      <c r="J52" s="103"/>
      <c r="K52" s="103"/>
      <c r="L52" s="103"/>
      <c r="M52" s="103"/>
      <c r="N52" s="103"/>
      <c r="O52" s="104"/>
      <c r="P52" s="104"/>
      <c r="Q52" s="104"/>
      <c r="R52" s="104"/>
      <c r="S52" s="104"/>
      <c r="T52" s="104"/>
      <c r="U52" s="104"/>
      <c r="V52" s="104"/>
      <c r="W52" s="104"/>
      <c r="X52" s="104"/>
      <c r="Y52" s="104"/>
      <c r="Z52" s="104"/>
      <c r="AA52" s="104"/>
      <c r="AB52" s="104"/>
      <c r="AC52" s="104"/>
      <c r="AD52" s="104"/>
      <c r="AE52" s="104"/>
      <c r="AF52" s="104"/>
      <c r="AG52" s="104"/>
      <c r="AH52" s="104"/>
      <c r="AI52" s="104"/>
      <c r="AJ52" s="45"/>
      <c r="AK52" s="45"/>
    </row>
    <row r="53" spans="1:37" ht="12.75">
      <c r="A53" s="43"/>
      <c r="B53" s="100"/>
      <c r="C53" s="45"/>
      <c r="D53" s="101"/>
      <c r="E53" s="90">
        <f t="shared" si="1"/>
        <v>0</v>
      </c>
      <c r="F53" s="102"/>
      <c r="G53" s="103"/>
      <c r="H53" s="103"/>
      <c r="I53" s="103"/>
      <c r="J53" s="103"/>
      <c r="K53" s="103"/>
      <c r="L53" s="103"/>
      <c r="M53" s="103"/>
      <c r="N53" s="103"/>
      <c r="O53" s="104"/>
      <c r="P53" s="104"/>
      <c r="Q53" s="104"/>
      <c r="R53" s="104"/>
      <c r="S53" s="104"/>
      <c r="T53" s="104"/>
      <c r="U53" s="104"/>
      <c r="V53" s="104"/>
      <c r="W53" s="104"/>
      <c r="X53" s="104"/>
      <c r="Y53" s="104"/>
      <c r="Z53" s="104"/>
      <c r="AA53" s="104"/>
      <c r="AB53" s="104"/>
      <c r="AC53" s="104"/>
      <c r="AD53" s="104"/>
      <c r="AE53" s="104"/>
      <c r="AF53" s="104"/>
      <c r="AG53" s="104"/>
      <c r="AH53" s="104"/>
      <c r="AI53" s="104"/>
      <c r="AJ53" s="45"/>
      <c r="AK53" s="45"/>
    </row>
    <row r="54" spans="1:37" ht="12.75">
      <c r="A54" s="43"/>
      <c r="B54" s="100"/>
      <c r="C54" s="45"/>
      <c r="D54" s="101"/>
      <c r="E54" s="90">
        <f t="shared" si="1"/>
        <v>0</v>
      </c>
      <c r="F54" s="102"/>
      <c r="G54" s="103"/>
      <c r="H54" s="103"/>
      <c r="I54" s="103"/>
      <c r="J54" s="103"/>
      <c r="K54" s="103"/>
      <c r="L54" s="103"/>
      <c r="M54" s="103"/>
      <c r="N54" s="103"/>
      <c r="O54" s="104"/>
      <c r="P54" s="104"/>
      <c r="Q54" s="104"/>
      <c r="R54" s="104"/>
      <c r="S54" s="104"/>
      <c r="T54" s="104"/>
      <c r="U54" s="104"/>
      <c r="V54" s="104"/>
      <c r="W54" s="104"/>
      <c r="X54" s="104"/>
      <c r="Y54" s="104"/>
      <c r="Z54" s="104"/>
      <c r="AA54" s="104"/>
      <c r="AB54" s="104"/>
      <c r="AC54" s="104"/>
      <c r="AD54" s="104"/>
      <c r="AE54" s="104"/>
      <c r="AF54" s="104"/>
      <c r="AG54" s="104"/>
      <c r="AH54" s="104"/>
      <c r="AI54" s="104"/>
      <c r="AJ54" s="45"/>
      <c r="AK54" s="45"/>
    </row>
    <row r="55" spans="1:37" ht="12.75">
      <c r="A55" s="43"/>
      <c r="B55" s="100"/>
      <c r="C55" s="45"/>
      <c r="D55" s="101"/>
      <c r="E55" s="90">
        <f t="shared" si="1"/>
        <v>0</v>
      </c>
      <c r="F55" s="102"/>
      <c r="G55" s="103"/>
      <c r="H55" s="103"/>
      <c r="I55" s="103"/>
      <c r="J55" s="103"/>
      <c r="K55" s="103"/>
      <c r="L55" s="103"/>
      <c r="M55" s="103"/>
      <c r="N55" s="103"/>
      <c r="O55" s="104"/>
      <c r="P55" s="104"/>
      <c r="Q55" s="104"/>
      <c r="R55" s="104"/>
      <c r="S55" s="104"/>
      <c r="T55" s="104"/>
      <c r="U55" s="104"/>
      <c r="V55" s="104"/>
      <c r="W55" s="104"/>
      <c r="X55" s="104"/>
      <c r="Y55" s="104"/>
      <c r="Z55" s="104"/>
      <c r="AA55" s="104"/>
      <c r="AB55" s="104"/>
      <c r="AC55" s="104"/>
      <c r="AD55" s="104"/>
      <c r="AE55" s="104"/>
      <c r="AF55" s="104"/>
      <c r="AG55" s="104"/>
      <c r="AH55" s="104"/>
      <c r="AI55" s="104"/>
      <c r="AJ55" s="45"/>
      <c r="AK55" s="45"/>
    </row>
    <row r="56" spans="1:37" ht="12.75">
      <c r="A56" s="43"/>
      <c r="B56" s="100"/>
      <c r="C56" s="45"/>
      <c r="D56" s="101"/>
      <c r="E56" s="90">
        <f t="shared" si="1"/>
        <v>0</v>
      </c>
      <c r="F56" s="102"/>
      <c r="G56" s="103"/>
      <c r="H56" s="103"/>
      <c r="I56" s="103"/>
      <c r="J56" s="103"/>
      <c r="K56" s="103"/>
      <c r="L56" s="103"/>
      <c r="M56" s="103"/>
      <c r="N56" s="103"/>
      <c r="O56" s="104"/>
      <c r="P56" s="104"/>
      <c r="Q56" s="104"/>
      <c r="R56" s="104"/>
      <c r="S56" s="104"/>
      <c r="T56" s="104"/>
      <c r="U56" s="104"/>
      <c r="V56" s="104"/>
      <c r="W56" s="104"/>
      <c r="X56" s="104"/>
      <c r="Y56" s="104"/>
      <c r="Z56" s="104"/>
      <c r="AA56" s="104"/>
      <c r="AB56" s="104"/>
      <c r="AC56" s="104"/>
      <c r="AD56" s="104"/>
      <c r="AE56" s="104"/>
      <c r="AF56" s="104"/>
      <c r="AG56" s="104"/>
      <c r="AH56" s="104"/>
      <c r="AI56" s="104"/>
      <c r="AJ56" s="45"/>
      <c r="AK56" s="45"/>
    </row>
    <row r="57" spans="1:37" ht="12.75">
      <c r="A57" s="43"/>
      <c r="B57" s="100"/>
      <c r="C57" s="45"/>
      <c r="D57" s="101"/>
      <c r="E57" s="90">
        <f t="shared" si="1"/>
        <v>0</v>
      </c>
      <c r="F57" s="102"/>
      <c r="G57" s="103"/>
      <c r="H57" s="103"/>
      <c r="I57" s="103"/>
      <c r="J57" s="103"/>
      <c r="K57" s="103"/>
      <c r="L57" s="103"/>
      <c r="M57" s="103"/>
      <c r="N57" s="103"/>
      <c r="O57" s="104"/>
      <c r="P57" s="104"/>
      <c r="Q57" s="104"/>
      <c r="R57" s="104"/>
      <c r="S57" s="104"/>
      <c r="T57" s="104"/>
      <c r="U57" s="104"/>
      <c r="V57" s="104"/>
      <c r="W57" s="104"/>
      <c r="X57" s="104"/>
      <c r="Y57" s="104"/>
      <c r="Z57" s="104"/>
      <c r="AA57" s="104"/>
      <c r="AB57" s="104"/>
      <c r="AC57" s="104"/>
      <c r="AD57" s="104"/>
      <c r="AE57" s="104"/>
      <c r="AF57" s="104"/>
      <c r="AG57" s="104"/>
      <c r="AH57" s="104"/>
      <c r="AI57" s="104"/>
      <c r="AJ57" s="45"/>
      <c r="AK57" s="45"/>
    </row>
    <row r="58" spans="1:37" ht="12.75">
      <c r="A58" s="43"/>
      <c r="B58" s="100"/>
      <c r="C58" s="45"/>
      <c r="D58" s="101"/>
      <c r="E58" s="90">
        <f t="shared" si="1"/>
        <v>0</v>
      </c>
      <c r="F58" s="102"/>
      <c r="G58" s="103"/>
      <c r="H58" s="103"/>
      <c r="I58" s="103"/>
      <c r="J58" s="103"/>
      <c r="K58" s="103"/>
      <c r="L58" s="103"/>
      <c r="M58" s="103"/>
      <c r="N58" s="103"/>
      <c r="O58" s="104"/>
      <c r="P58" s="104"/>
      <c r="Q58" s="104"/>
      <c r="R58" s="104"/>
      <c r="S58" s="104"/>
      <c r="T58" s="104"/>
      <c r="U58" s="104"/>
      <c r="V58" s="104"/>
      <c r="W58" s="104"/>
      <c r="X58" s="104"/>
      <c r="Y58" s="104"/>
      <c r="Z58" s="104"/>
      <c r="AA58" s="104"/>
      <c r="AB58" s="104"/>
      <c r="AC58" s="104"/>
      <c r="AD58" s="104"/>
      <c r="AE58" s="104"/>
      <c r="AF58" s="104"/>
      <c r="AG58" s="104"/>
      <c r="AH58" s="104"/>
      <c r="AI58" s="104"/>
      <c r="AJ58" s="45"/>
      <c r="AK58" s="45"/>
    </row>
    <row r="59" spans="1:37" ht="12.75">
      <c r="A59" s="43"/>
      <c r="B59" s="100"/>
      <c r="C59" s="45"/>
      <c r="D59" s="101"/>
      <c r="E59" s="90">
        <f t="shared" si="1"/>
        <v>0</v>
      </c>
      <c r="F59" s="102"/>
      <c r="G59" s="103"/>
      <c r="H59" s="103"/>
      <c r="I59" s="103"/>
      <c r="J59" s="103"/>
      <c r="K59" s="103"/>
      <c r="L59" s="103"/>
      <c r="M59" s="103"/>
      <c r="N59" s="103"/>
      <c r="O59" s="104"/>
      <c r="P59" s="104"/>
      <c r="Q59" s="104"/>
      <c r="R59" s="104"/>
      <c r="S59" s="104"/>
      <c r="T59" s="104"/>
      <c r="U59" s="104"/>
      <c r="V59" s="104"/>
      <c r="W59" s="104"/>
      <c r="X59" s="104"/>
      <c r="Y59" s="104"/>
      <c r="Z59" s="104"/>
      <c r="AA59" s="104"/>
      <c r="AB59" s="104"/>
      <c r="AC59" s="104"/>
      <c r="AD59" s="104"/>
      <c r="AE59" s="104"/>
      <c r="AF59" s="104"/>
      <c r="AG59" s="104"/>
      <c r="AH59" s="104"/>
      <c r="AI59" s="104"/>
      <c r="AJ59" s="45"/>
      <c r="AK59" s="45"/>
    </row>
    <row r="60" spans="1:37" ht="12.75">
      <c r="A60" s="43"/>
      <c r="B60" s="100"/>
      <c r="C60" s="45"/>
      <c r="D60" s="101"/>
      <c r="E60" s="90">
        <f t="shared" si="1"/>
        <v>0</v>
      </c>
      <c r="F60" s="102"/>
      <c r="G60" s="103"/>
      <c r="H60" s="103"/>
      <c r="I60" s="103"/>
      <c r="J60" s="103"/>
      <c r="K60" s="103"/>
      <c r="L60" s="103"/>
      <c r="M60" s="103"/>
      <c r="N60" s="103"/>
      <c r="O60" s="104"/>
      <c r="P60" s="104"/>
      <c r="Q60" s="104"/>
      <c r="R60" s="104"/>
      <c r="S60" s="104"/>
      <c r="T60" s="104"/>
      <c r="U60" s="104"/>
      <c r="V60" s="104"/>
      <c r="W60" s="104"/>
      <c r="X60" s="104"/>
      <c r="Y60" s="104"/>
      <c r="Z60" s="104"/>
      <c r="AA60" s="104"/>
      <c r="AB60" s="104"/>
      <c r="AC60" s="104"/>
      <c r="AD60" s="104"/>
      <c r="AE60" s="104"/>
      <c r="AF60" s="104"/>
      <c r="AG60" s="104"/>
      <c r="AH60" s="104"/>
      <c r="AI60" s="104"/>
      <c r="AJ60" s="45"/>
      <c r="AK60" s="45"/>
    </row>
    <row r="61" spans="1:37" ht="12.75">
      <c r="A61" s="43"/>
      <c r="B61" s="100"/>
      <c r="C61" s="45"/>
      <c r="D61" s="101"/>
      <c r="E61" s="90">
        <f t="shared" si="1"/>
        <v>0</v>
      </c>
      <c r="F61" s="102"/>
      <c r="G61" s="103"/>
      <c r="H61" s="103"/>
      <c r="I61" s="103"/>
      <c r="J61" s="103"/>
      <c r="K61" s="103"/>
      <c r="L61" s="103"/>
      <c r="M61" s="103"/>
      <c r="N61" s="103"/>
      <c r="O61" s="104"/>
      <c r="P61" s="104"/>
      <c r="Q61" s="104"/>
      <c r="R61" s="104"/>
      <c r="S61" s="104"/>
      <c r="T61" s="104"/>
      <c r="U61" s="104"/>
      <c r="V61" s="104"/>
      <c r="W61" s="104"/>
      <c r="X61" s="104"/>
      <c r="Y61" s="104"/>
      <c r="Z61" s="104"/>
      <c r="AA61" s="104"/>
      <c r="AB61" s="104"/>
      <c r="AC61" s="104"/>
      <c r="AD61" s="104"/>
      <c r="AE61" s="104"/>
      <c r="AF61" s="104"/>
      <c r="AG61" s="104"/>
      <c r="AH61" s="104"/>
      <c r="AI61" s="104"/>
      <c r="AJ61" s="45"/>
      <c r="AK61" s="45"/>
    </row>
    <row r="62" spans="1:37" ht="12.75">
      <c r="A62" s="43"/>
      <c r="B62" s="100"/>
      <c r="C62" s="45"/>
      <c r="D62" s="101"/>
      <c r="E62" s="90">
        <f t="shared" si="1"/>
        <v>0</v>
      </c>
      <c r="F62" s="102"/>
      <c r="G62" s="103"/>
      <c r="H62" s="103"/>
      <c r="I62" s="103"/>
      <c r="J62" s="103"/>
      <c r="K62" s="103"/>
      <c r="L62" s="103"/>
      <c r="M62" s="103"/>
      <c r="N62" s="103"/>
      <c r="O62" s="104"/>
      <c r="P62" s="104"/>
      <c r="Q62" s="104"/>
      <c r="R62" s="104"/>
      <c r="S62" s="104"/>
      <c r="T62" s="104"/>
      <c r="U62" s="104"/>
      <c r="V62" s="104"/>
      <c r="W62" s="104"/>
      <c r="X62" s="104"/>
      <c r="Y62" s="104"/>
      <c r="Z62" s="104"/>
      <c r="AA62" s="104"/>
      <c r="AB62" s="104"/>
      <c r="AC62" s="104"/>
      <c r="AD62" s="104"/>
      <c r="AE62" s="104"/>
      <c r="AF62" s="104"/>
      <c r="AG62" s="104"/>
      <c r="AH62" s="104"/>
      <c r="AI62" s="104"/>
      <c r="AJ62" s="45"/>
      <c r="AK62" s="45"/>
    </row>
    <row r="63" spans="1:37" ht="12.75">
      <c r="A63" s="43"/>
      <c r="B63" s="100"/>
      <c r="C63" s="45"/>
      <c r="D63" s="101"/>
      <c r="E63" s="90">
        <f t="shared" si="1"/>
        <v>0</v>
      </c>
      <c r="F63" s="102"/>
      <c r="G63" s="103"/>
      <c r="H63" s="103"/>
      <c r="I63" s="103"/>
      <c r="J63" s="103"/>
      <c r="K63" s="103"/>
      <c r="L63" s="103"/>
      <c r="M63" s="103"/>
      <c r="N63" s="103"/>
      <c r="O63" s="104"/>
      <c r="P63" s="104"/>
      <c r="Q63" s="104"/>
      <c r="R63" s="104"/>
      <c r="S63" s="104"/>
      <c r="T63" s="104"/>
      <c r="U63" s="104"/>
      <c r="V63" s="104"/>
      <c r="W63" s="104"/>
      <c r="X63" s="104"/>
      <c r="Y63" s="104"/>
      <c r="Z63" s="104"/>
      <c r="AA63" s="104"/>
      <c r="AB63" s="104"/>
      <c r="AC63" s="104"/>
      <c r="AD63" s="104"/>
      <c r="AE63" s="104"/>
      <c r="AF63" s="104"/>
      <c r="AG63" s="104"/>
      <c r="AH63" s="104"/>
      <c r="AI63" s="104"/>
      <c r="AJ63" s="45"/>
      <c r="AK63" s="45"/>
    </row>
    <row r="64" spans="1:37" ht="12.75">
      <c r="A64" s="43"/>
      <c r="B64" s="100"/>
      <c r="C64" s="45"/>
      <c r="D64" s="101"/>
      <c r="E64" s="90">
        <f t="shared" si="1"/>
        <v>0</v>
      </c>
      <c r="F64" s="102"/>
      <c r="G64" s="103"/>
      <c r="H64" s="103"/>
      <c r="I64" s="103"/>
      <c r="J64" s="103"/>
      <c r="K64" s="103"/>
      <c r="L64" s="103"/>
      <c r="M64" s="103"/>
      <c r="N64" s="103"/>
      <c r="O64" s="104"/>
      <c r="P64" s="104"/>
      <c r="Q64" s="104"/>
      <c r="R64" s="104"/>
      <c r="S64" s="104"/>
      <c r="T64" s="104"/>
      <c r="U64" s="104"/>
      <c r="V64" s="104"/>
      <c r="W64" s="104"/>
      <c r="X64" s="104"/>
      <c r="Y64" s="104"/>
      <c r="Z64" s="104"/>
      <c r="AA64" s="104"/>
      <c r="AB64" s="104"/>
      <c r="AC64" s="104"/>
      <c r="AD64" s="104"/>
      <c r="AE64" s="104"/>
      <c r="AF64" s="104"/>
      <c r="AG64" s="104"/>
      <c r="AH64" s="104"/>
      <c r="AI64" s="104"/>
      <c r="AJ64" s="45"/>
      <c r="AK64" s="45"/>
    </row>
    <row r="65" spans="1:37" ht="12.75">
      <c r="A65" s="43"/>
      <c r="B65" s="100"/>
      <c r="C65" s="45"/>
      <c r="D65" s="101"/>
      <c r="E65" s="90">
        <f t="shared" si="1"/>
        <v>0</v>
      </c>
      <c r="F65" s="102"/>
      <c r="G65" s="103"/>
      <c r="H65" s="103"/>
      <c r="I65" s="103"/>
      <c r="J65" s="103"/>
      <c r="K65" s="103"/>
      <c r="L65" s="103"/>
      <c r="M65" s="103"/>
      <c r="N65" s="103"/>
      <c r="O65" s="104"/>
      <c r="P65" s="104"/>
      <c r="Q65" s="104"/>
      <c r="R65" s="104"/>
      <c r="S65" s="104"/>
      <c r="T65" s="104"/>
      <c r="U65" s="104"/>
      <c r="V65" s="104"/>
      <c r="W65" s="104"/>
      <c r="X65" s="104"/>
      <c r="Y65" s="104"/>
      <c r="Z65" s="104"/>
      <c r="AA65" s="104"/>
      <c r="AB65" s="104"/>
      <c r="AC65" s="104"/>
      <c r="AD65" s="104"/>
      <c r="AE65" s="104"/>
      <c r="AF65" s="104"/>
      <c r="AG65" s="104"/>
      <c r="AH65" s="104"/>
      <c r="AI65" s="104"/>
      <c r="AJ65" s="45"/>
      <c r="AK65" s="45"/>
    </row>
    <row r="66" spans="1:37" ht="12.75">
      <c r="A66" s="43"/>
      <c r="B66" s="100"/>
      <c r="C66" s="45"/>
      <c r="D66" s="101"/>
      <c r="E66" s="90">
        <f t="shared" si="1"/>
        <v>0</v>
      </c>
      <c r="F66" s="102"/>
      <c r="G66" s="103"/>
      <c r="H66" s="103"/>
      <c r="I66" s="103"/>
      <c r="J66" s="103"/>
      <c r="K66" s="103"/>
      <c r="L66" s="103"/>
      <c r="M66" s="103"/>
      <c r="N66" s="103"/>
      <c r="O66" s="104"/>
      <c r="P66" s="104"/>
      <c r="Q66" s="104"/>
      <c r="R66" s="104"/>
      <c r="S66" s="104"/>
      <c r="T66" s="104"/>
      <c r="U66" s="104"/>
      <c r="V66" s="104"/>
      <c r="W66" s="104"/>
      <c r="X66" s="104"/>
      <c r="Y66" s="104"/>
      <c r="Z66" s="104"/>
      <c r="AA66" s="104"/>
      <c r="AB66" s="104"/>
      <c r="AC66" s="104"/>
      <c r="AD66" s="104"/>
      <c r="AE66" s="104"/>
      <c r="AF66" s="104"/>
      <c r="AG66" s="104"/>
      <c r="AH66" s="104"/>
      <c r="AI66" s="104"/>
      <c r="AJ66" s="45"/>
      <c r="AK66" s="45"/>
    </row>
    <row r="67" spans="1:37" ht="12.75">
      <c r="A67" s="43"/>
      <c r="B67" s="100"/>
      <c r="C67" s="45"/>
      <c r="D67" s="101"/>
      <c r="E67" s="90">
        <f t="shared" si="1"/>
        <v>0</v>
      </c>
      <c r="F67" s="102"/>
      <c r="G67" s="103"/>
      <c r="H67" s="103"/>
      <c r="I67" s="103"/>
      <c r="J67" s="103"/>
      <c r="K67" s="103"/>
      <c r="L67" s="103"/>
      <c r="M67" s="103"/>
      <c r="N67" s="103"/>
      <c r="O67" s="104"/>
      <c r="P67" s="104"/>
      <c r="Q67" s="104"/>
      <c r="R67" s="104"/>
      <c r="S67" s="104"/>
      <c r="T67" s="104"/>
      <c r="U67" s="104"/>
      <c r="V67" s="104"/>
      <c r="W67" s="104"/>
      <c r="X67" s="104"/>
      <c r="Y67" s="104"/>
      <c r="Z67" s="104"/>
      <c r="AA67" s="104"/>
      <c r="AB67" s="104"/>
      <c r="AC67" s="104"/>
      <c r="AD67" s="104"/>
      <c r="AE67" s="104"/>
      <c r="AF67" s="104"/>
      <c r="AG67" s="104"/>
      <c r="AH67" s="104"/>
      <c r="AI67" s="104"/>
      <c r="AJ67" s="45"/>
      <c r="AK67" s="45"/>
    </row>
    <row r="68" spans="1:37" ht="12.75">
      <c r="A68" s="43"/>
      <c r="B68" s="100"/>
      <c r="C68" s="45"/>
      <c r="D68" s="101"/>
      <c r="E68" s="90">
        <f t="shared" si="1"/>
        <v>0</v>
      </c>
      <c r="F68" s="102"/>
      <c r="G68" s="103"/>
      <c r="H68" s="103"/>
      <c r="I68" s="103"/>
      <c r="J68" s="103"/>
      <c r="K68" s="103"/>
      <c r="L68" s="103"/>
      <c r="M68" s="103"/>
      <c r="N68" s="103"/>
      <c r="O68" s="104"/>
      <c r="P68" s="104"/>
      <c r="Q68" s="104"/>
      <c r="R68" s="104"/>
      <c r="S68" s="104"/>
      <c r="T68" s="104"/>
      <c r="U68" s="104"/>
      <c r="V68" s="104"/>
      <c r="W68" s="104"/>
      <c r="X68" s="104"/>
      <c r="Y68" s="104"/>
      <c r="Z68" s="104"/>
      <c r="AA68" s="104"/>
      <c r="AB68" s="104"/>
      <c r="AC68" s="104"/>
      <c r="AD68" s="104"/>
      <c r="AE68" s="104"/>
      <c r="AF68" s="104"/>
      <c r="AG68" s="104"/>
      <c r="AH68" s="104"/>
      <c r="AI68" s="104"/>
      <c r="AJ68" s="45"/>
      <c r="AK68" s="45"/>
    </row>
    <row r="69" spans="1:37" ht="12.75">
      <c r="A69" s="43"/>
      <c r="B69" s="100"/>
      <c r="C69" s="45"/>
      <c r="D69" s="101"/>
      <c r="E69" s="90">
        <f t="shared" si="1"/>
        <v>0</v>
      </c>
      <c r="F69" s="102"/>
      <c r="G69" s="103"/>
      <c r="H69" s="103"/>
      <c r="I69" s="103"/>
      <c r="J69" s="103"/>
      <c r="K69" s="103"/>
      <c r="L69" s="103"/>
      <c r="M69" s="103"/>
      <c r="N69" s="103"/>
      <c r="O69" s="104"/>
      <c r="P69" s="104"/>
      <c r="Q69" s="104"/>
      <c r="R69" s="104"/>
      <c r="S69" s="104"/>
      <c r="T69" s="104"/>
      <c r="U69" s="104"/>
      <c r="V69" s="104"/>
      <c r="W69" s="104"/>
      <c r="X69" s="104"/>
      <c r="Y69" s="104"/>
      <c r="Z69" s="104"/>
      <c r="AA69" s="104"/>
      <c r="AB69" s="104"/>
      <c r="AC69" s="104"/>
      <c r="AD69" s="104"/>
      <c r="AE69" s="104"/>
      <c r="AF69" s="104"/>
      <c r="AG69" s="104"/>
      <c r="AH69" s="104"/>
      <c r="AI69" s="104"/>
      <c r="AJ69" s="45"/>
      <c r="AK69" s="45"/>
    </row>
    <row r="70" spans="1:37" ht="12.75">
      <c r="A70" s="43"/>
      <c r="B70" s="100"/>
      <c r="C70" s="45"/>
      <c r="D70" s="101"/>
      <c r="E70" s="90">
        <f t="shared" si="1"/>
        <v>0</v>
      </c>
      <c r="F70" s="102"/>
      <c r="G70" s="103"/>
      <c r="H70" s="103"/>
      <c r="I70" s="103"/>
      <c r="J70" s="103"/>
      <c r="K70" s="103"/>
      <c r="L70" s="103"/>
      <c r="M70" s="103"/>
      <c r="N70" s="103"/>
      <c r="O70" s="104"/>
      <c r="P70" s="104"/>
      <c r="Q70" s="104"/>
      <c r="R70" s="104"/>
      <c r="S70" s="104"/>
      <c r="T70" s="104"/>
      <c r="U70" s="104"/>
      <c r="V70" s="104"/>
      <c r="W70" s="104"/>
      <c r="X70" s="104"/>
      <c r="Y70" s="104"/>
      <c r="Z70" s="104"/>
      <c r="AA70" s="104"/>
      <c r="AB70" s="104"/>
      <c r="AC70" s="104"/>
      <c r="AD70" s="104"/>
      <c r="AE70" s="104"/>
      <c r="AF70" s="104"/>
      <c r="AG70" s="104"/>
      <c r="AH70" s="104"/>
      <c r="AI70" s="104"/>
      <c r="AJ70" s="45"/>
      <c r="AK70" s="45"/>
    </row>
    <row r="71" spans="1:37" ht="12.75">
      <c r="A71" s="43"/>
      <c r="B71" s="100"/>
      <c r="C71" s="45"/>
      <c r="D71" s="101"/>
      <c r="E71" s="90">
        <f>+SUM(F71:AI71)-D71</f>
        <v>0</v>
      </c>
      <c r="F71" s="102"/>
      <c r="G71" s="103"/>
      <c r="H71" s="103"/>
      <c r="I71" s="103"/>
      <c r="J71" s="103"/>
      <c r="K71" s="103"/>
      <c r="L71" s="103"/>
      <c r="M71" s="103"/>
      <c r="N71" s="103"/>
      <c r="O71" s="104"/>
      <c r="P71" s="104"/>
      <c r="Q71" s="104"/>
      <c r="R71" s="104"/>
      <c r="S71" s="104"/>
      <c r="T71" s="104"/>
      <c r="U71" s="104"/>
      <c r="V71" s="104"/>
      <c r="W71" s="104"/>
      <c r="X71" s="104"/>
      <c r="Y71" s="104"/>
      <c r="Z71" s="104"/>
      <c r="AA71" s="104"/>
      <c r="AB71" s="104"/>
      <c r="AC71" s="104"/>
      <c r="AD71" s="104"/>
      <c r="AE71" s="104"/>
      <c r="AF71" s="104"/>
      <c r="AG71" s="104"/>
      <c r="AH71" s="104"/>
      <c r="AI71" s="104"/>
      <c r="AJ71" s="45"/>
      <c r="AK71" s="45"/>
    </row>
    <row r="72" spans="1:37" ht="12.75">
      <c r="A72" s="43"/>
      <c r="B72" s="100"/>
      <c r="C72" s="45"/>
      <c r="D72" s="101"/>
      <c r="E72" s="90">
        <f>+SUM(F72:AI72)-D72</f>
        <v>0</v>
      </c>
      <c r="F72" s="102"/>
      <c r="G72" s="103"/>
      <c r="H72" s="103"/>
      <c r="I72" s="103"/>
      <c r="J72" s="103"/>
      <c r="K72" s="103"/>
      <c r="L72" s="103"/>
      <c r="M72" s="103"/>
      <c r="N72" s="103"/>
      <c r="O72" s="104"/>
      <c r="P72" s="104"/>
      <c r="Q72" s="104"/>
      <c r="R72" s="104"/>
      <c r="S72" s="104"/>
      <c r="T72" s="104"/>
      <c r="U72" s="104"/>
      <c r="V72" s="104"/>
      <c r="W72" s="104"/>
      <c r="X72" s="104"/>
      <c r="Y72" s="104"/>
      <c r="Z72" s="104"/>
      <c r="AA72" s="104"/>
      <c r="AB72" s="104"/>
      <c r="AC72" s="104"/>
      <c r="AD72" s="104"/>
      <c r="AE72" s="104"/>
      <c r="AF72" s="104"/>
      <c r="AG72" s="104"/>
      <c r="AH72" s="104"/>
      <c r="AI72" s="104"/>
      <c r="AJ72" s="45"/>
      <c r="AK72" s="45"/>
    </row>
    <row r="73" spans="1:37" ht="12.75">
      <c r="A73" s="43"/>
      <c r="B73" s="100"/>
      <c r="C73" s="45"/>
      <c r="D73" s="101"/>
      <c r="E73" s="90">
        <f>+SUM(F73:AI73)-D73</f>
        <v>0</v>
      </c>
      <c r="F73" s="102"/>
      <c r="G73" s="103"/>
      <c r="H73" s="103"/>
      <c r="I73" s="103"/>
      <c r="J73" s="103"/>
      <c r="K73" s="103"/>
      <c r="L73" s="103"/>
      <c r="M73" s="103"/>
      <c r="N73" s="103"/>
      <c r="O73" s="104"/>
      <c r="P73" s="104"/>
      <c r="Q73" s="104"/>
      <c r="R73" s="104"/>
      <c r="S73" s="104"/>
      <c r="T73" s="104"/>
      <c r="U73" s="104"/>
      <c r="V73" s="104"/>
      <c r="W73" s="104"/>
      <c r="X73" s="104"/>
      <c r="Y73" s="104"/>
      <c r="Z73" s="104"/>
      <c r="AA73" s="104"/>
      <c r="AB73" s="104"/>
      <c r="AC73" s="104"/>
      <c r="AD73" s="104"/>
      <c r="AE73" s="104"/>
      <c r="AF73" s="104"/>
      <c r="AG73" s="104"/>
      <c r="AH73" s="104"/>
      <c r="AI73" s="104"/>
      <c r="AJ73" s="45"/>
      <c r="AK73" s="45"/>
    </row>
    <row r="74" spans="1:37" ht="12.75">
      <c r="A74" s="43"/>
      <c r="B74" s="100"/>
      <c r="C74" s="45"/>
      <c r="D74" s="101"/>
      <c r="E74" s="90">
        <f>+SUM(F74:AI74)-D74</f>
        <v>0</v>
      </c>
      <c r="F74" s="102"/>
      <c r="G74" s="103"/>
      <c r="H74" s="103"/>
      <c r="I74" s="103"/>
      <c r="J74" s="103"/>
      <c r="K74" s="103"/>
      <c r="L74" s="103"/>
      <c r="M74" s="103"/>
      <c r="N74" s="103"/>
      <c r="O74" s="104"/>
      <c r="P74" s="104"/>
      <c r="Q74" s="104"/>
      <c r="R74" s="104"/>
      <c r="S74" s="104"/>
      <c r="T74" s="104"/>
      <c r="U74" s="104"/>
      <c r="V74" s="104"/>
      <c r="W74" s="104"/>
      <c r="X74" s="104"/>
      <c r="Y74" s="104"/>
      <c r="Z74" s="104"/>
      <c r="AA74" s="104"/>
      <c r="AB74" s="104"/>
      <c r="AC74" s="104"/>
      <c r="AD74" s="104"/>
      <c r="AE74" s="104"/>
      <c r="AF74" s="104"/>
      <c r="AG74" s="104"/>
      <c r="AH74" s="104"/>
      <c r="AI74" s="104"/>
      <c r="AJ74" s="45"/>
      <c r="AK74" s="45"/>
    </row>
    <row r="75" spans="1:37" ht="13.5" thickBot="1">
      <c r="A75" s="43"/>
      <c r="B75" s="100"/>
      <c r="C75" s="45"/>
      <c r="D75" s="106"/>
      <c r="E75" s="90">
        <f>+SUM(F75:AI75)-D75</f>
        <v>0</v>
      </c>
      <c r="F75" s="107"/>
      <c r="G75" s="108"/>
      <c r="H75" s="108"/>
      <c r="I75" s="108"/>
      <c r="J75" s="108"/>
      <c r="K75" s="108"/>
      <c r="L75" s="108"/>
      <c r="M75" s="108"/>
      <c r="N75" s="108"/>
      <c r="O75" s="109"/>
      <c r="P75" s="109"/>
      <c r="Q75" s="109"/>
      <c r="R75" s="109"/>
      <c r="S75" s="109"/>
      <c r="T75" s="109"/>
      <c r="U75" s="109"/>
      <c r="V75" s="109"/>
      <c r="W75" s="109"/>
      <c r="X75" s="109"/>
      <c r="Y75" s="109"/>
      <c r="Z75" s="109"/>
      <c r="AA75" s="109"/>
      <c r="AB75" s="109"/>
      <c r="AC75" s="109"/>
      <c r="AD75" s="109"/>
      <c r="AE75" s="109"/>
      <c r="AF75" s="109"/>
      <c r="AG75" s="109"/>
      <c r="AH75" s="109"/>
      <c r="AI75" s="109"/>
      <c r="AJ75" s="202"/>
      <c r="AK75" s="202"/>
    </row>
    <row r="76" spans="1:37" s="25" customFormat="1" ht="27" customHeight="1" thickBot="1" thickTop="1">
      <c r="A76" s="489" t="s">
        <v>53</v>
      </c>
      <c r="B76" s="490"/>
      <c r="C76" s="491"/>
      <c r="D76" s="338">
        <f>SUM(D8:D75)</f>
        <v>0</v>
      </c>
      <c r="E76" s="339">
        <f aca="true" t="shared" si="2" ref="E76:Y76">+SUM(E8:E75)</f>
        <v>0</v>
      </c>
      <c r="F76" s="340">
        <f t="shared" si="2"/>
        <v>0</v>
      </c>
      <c r="G76" s="341">
        <f t="shared" si="2"/>
        <v>0</v>
      </c>
      <c r="H76" s="341">
        <f t="shared" si="2"/>
        <v>0</v>
      </c>
      <c r="I76" s="341">
        <f t="shared" si="2"/>
        <v>0</v>
      </c>
      <c r="J76" s="341">
        <f t="shared" si="2"/>
        <v>0</v>
      </c>
      <c r="K76" s="341">
        <f t="shared" si="2"/>
        <v>0</v>
      </c>
      <c r="L76" s="341">
        <f t="shared" si="2"/>
        <v>0</v>
      </c>
      <c r="M76" s="341">
        <f t="shared" si="2"/>
        <v>0</v>
      </c>
      <c r="N76" s="341">
        <f t="shared" si="2"/>
        <v>0</v>
      </c>
      <c r="O76" s="341">
        <f t="shared" si="2"/>
        <v>0</v>
      </c>
      <c r="P76" s="341">
        <f t="shared" si="2"/>
        <v>0</v>
      </c>
      <c r="Q76" s="341">
        <f t="shared" si="2"/>
        <v>0</v>
      </c>
      <c r="R76" s="341">
        <f t="shared" si="2"/>
        <v>0</v>
      </c>
      <c r="S76" s="341">
        <f t="shared" si="2"/>
        <v>0</v>
      </c>
      <c r="T76" s="341">
        <f t="shared" si="2"/>
        <v>0</v>
      </c>
      <c r="U76" s="341">
        <f t="shared" si="2"/>
        <v>0</v>
      </c>
      <c r="V76" s="341">
        <f t="shared" si="2"/>
        <v>0</v>
      </c>
      <c r="W76" s="341">
        <f t="shared" si="2"/>
        <v>0</v>
      </c>
      <c r="X76" s="341">
        <f t="shared" si="2"/>
        <v>0</v>
      </c>
      <c r="Y76" s="341">
        <f t="shared" si="2"/>
        <v>0</v>
      </c>
      <c r="Z76" s="341">
        <f aca="true" t="shared" si="3" ref="Z76:AI76">+SUM(Z8:Z75)</f>
        <v>0</v>
      </c>
      <c r="AA76" s="341">
        <f t="shared" si="3"/>
        <v>0</v>
      </c>
      <c r="AB76" s="341">
        <f t="shared" si="3"/>
        <v>0</v>
      </c>
      <c r="AC76" s="341">
        <f t="shared" si="3"/>
        <v>0</v>
      </c>
      <c r="AD76" s="341">
        <f t="shared" si="3"/>
        <v>0</v>
      </c>
      <c r="AE76" s="341">
        <f t="shared" si="3"/>
        <v>0</v>
      </c>
      <c r="AF76" s="341">
        <f t="shared" si="3"/>
        <v>0</v>
      </c>
      <c r="AG76" s="341">
        <f t="shared" si="3"/>
        <v>0</v>
      </c>
      <c r="AH76" s="341">
        <f t="shared" si="3"/>
        <v>0</v>
      </c>
      <c r="AI76" s="341">
        <f t="shared" si="3"/>
        <v>0</v>
      </c>
      <c r="AJ76" s="342">
        <f>SUM(AJ8:AJ75)</f>
        <v>0</v>
      </c>
      <c r="AK76" s="342">
        <f>SUM(AK8:AK75)</f>
        <v>0</v>
      </c>
    </row>
    <row r="77" ht="13.5" thickTop="1"/>
    <row r="78" spans="3:5" ht="21" customHeight="1">
      <c r="C78" s="45"/>
      <c r="D78" s="295" t="s">
        <v>261</v>
      </c>
      <c r="E78" s="343">
        <f>E76</f>
        <v>0</v>
      </c>
    </row>
  </sheetData>
  <sheetProtection/>
  <mergeCells count="11">
    <mergeCell ref="P4:AI4"/>
    <mergeCell ref="A76:C76"/>
    <mergeCell ref="A5:K5"/>
    <mergeCell ref="R5:AI5"/>
    <mergeCell ref="A6:E6"/>
    <mergeCell ref="F6:AI6"/>
    <mergeCell ref="A1:AI1"/>
    <mergeCell ref="A2:AI2"/>
    <mergeCell ref="A3:AI3"/>
    <mergeCell ref="A4:C4"/>
    <mergeCell ref="F4:I4"/>
  </mergeCells>
  <printOptions horizontalCentered="1" verticalCentered="1"/>
  <pageMargins left="0.7480314960629921" right="0.7480314960629921" top="0.984251968503937" bottom="0.984251968503937" header="0.5118110236220472" footer="0.5118110236220472"/>
  <pageSetup fitToHeight="2" fitToWidth="1" orientation="portrait" scale="9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1">
      <selection activeCell="N51" sqref="N51"/>
    </sheetView>
  </sheetViews>
  <sheetFormatPr defaultColWidth="9.140625" defaultRowHeight="12.75"/>
  <cols>
    <col min="1" max="1" width="2.57421875" style="24" customWidth="1"/>
    <col min="2" max="2" width="2.7109375" style="24" customWidth="1"/>
    <col min="3" max="3" width="9.140625" style="24" customWidth="1"/>
    <col min="4" max="4" width="13.421875" style="24" customWidth="1"/>
    <col min="5" max="5" width="9.140625" style="24" customWidth="1"/>
    <col min="6" max="6" width="13.140625" style="24" customWidth="1"/>
    <col min="7" max="7" width="16.57421875" style="24" customWidth="1"/>
    <col min="8" max="8" width="15.28125" style="24" customWidth="1"/>
    <col min="9" max="9" width="16.00390625" style="24" customWidth="1"/>
    <col min="10" max="10" width="7.28125" style="24" customWidth="1"/>
    <col min="11" max="16384" width="9.140625" style="24" customWidth="1"/>
  </cols>
  <sheetData>
    <row r="1" spans="1:10" s="132" customFormat="1" ht="23.25">
      <c r="A1" s="299"/>
      <c r="B1" s="300" t="s">
        <v>2</v>
      </c>
      <c r="C1" s="300"/>
      <c r="D1" s="300"/>
      <c r="E1" s="300"/>
      <c r="F1" s="300"/>
      <c r="G1" s="300"/>
      <c r="H1" s="300"/>
      <c r="I1" s="300"/>
      <c r="J1" s="301"/>
    </row>
    <row r="2" spans="1:10" s="134" customFormat="1" ht="33">
      <c r="A2" s="302"/>
      <c r="B2" s="133" t="s">
        <v>75</v>
      </c>
      <c r="C2" s="133"/>
      <c r="D2" s="133"/>
      <c r="E2" s="133"/>
      <c r="F2" s="133"/>
      <c r="G2" s="133"/>
      <c r="H2" s="133"/>
      <c r="I2" s="133"/>
      <c r="J2" s="303"/>
    </row>
    <row r="3" spans="1:10" ht="12.75">
      <c r="A3" s="521"/>
      <c r="B3" s="466"/>
      <c r="C3" s="466"/>
      <c r="D3" s="466"/>
      <c r="E3" s="466"/>
      <c r="F3" s="466"/>
      <c r="G3" s="466"/>
      <c r="H3" s="466"/>
      <c r="I3" s="466"/>
      <c r="J3" s="305"/>
    </row>
    <row r="4" spans="1:10" ht="12.75">
      <c r="A4" s="521"/>
      <c r="B4" s="466"/>
      <c r="C4" s="522" t="s">
        <v>6</v>
      </c>
      <c r="D4" s="522"/>
      <c r="E4" s="526">
        <f>Cover!C4</f>
        <v>0</v>
      </c>
      <c r="F4" s="527"/>
      <c r="G4" s="34" t="s">
        <v>57</v>
      </c>
      <c r="H4" s="526">
        <f>Cover!H4</f>
        <v>0</v>
      </c>
      <c r="I4" s="527"/>
      <c r="J4" s="305"/>
    </row>
    <row r="5" spans="1:10" ht="12.75">
      <c r="A5" s="521"/>
      <c r="B5" s="466"/>
      <c r="C5" s="522" t="s">
        <v>76</v>
      </c>
      <c r="D5" s="522"/>
      <c r="E5" s="523" t="s">
        <v>5</v>
      </c>
      <c r="F5" s="524"/>
      <c r="G5" s="34" t="s">
        <v>77</v>
      </c>
      <c r="H5" s="523" t="s">
        <v>5</v>
      </c>
      <c r="I5" s="525"/>
      <c r="J5" s="305"/>
    </row>
    <row r="6" spans="1:10" ht="12.75">
      <c r="A6" s="521"/>
      <c r="B6" s="466"/>
      <c r="C6" s="466"/>
      <c r="D6" s="466"/>
      <c r="E6" s="466"/>
      <c r="F6" s="466"/>
      <c r="G6" s="466"/>
      <c r="H6" s="466"/>
      <c r="I6" s="466"/>
      <c r="J6" s="305"/>
    </row>
    <row r="7" spans="1:10" ht="12.75">
      <c r="A7" s="521"/>
      <c r="B7" s="466"/>
      <c r="C7" s="529" t="s">
        <v>78</v>
      </c>
      <c r="D7" s="529"/>
      <c r="E7" s="529"/>
      <c r="F7" s="529"/>
      <c r="G7" s="371" t="s">
        <v>79</v>
      </c>
      <c r="H7" s="372" t="s">
        <v>80</v>
      </c>
      <c r="I7" s="377" t="s">
        <v>81</v>
      </c>
      <c r="J7" s="305"/>
    </row>
    <row r="8" spans="1:10" ht="12.75">
      <c r="A8" s="516"/>
      <c r="B8" s="517"/>
      <c r="C8" s="528" t="str">
        <f>Budget!B6</f>
        <v>Alumni</v>
      </c>
      <c r="D8" s="528"/>
      <c r="E8" s="528"/>
      <c r="F8" s="528"/>
      <c r="G8" s="137">
        <f>Budget!D6</f>
        <v>0</v>
      </c>
      <c r="H8" s="370">
        <f>Receipts!F118</f>
        <v>0</v>
      </c>
      <c r="I8" s="378">
        <f>H8-G8</f>
        <v>0</v>
      </c>
      <c r="J8" s="305"/>
    </row>
    <row r="9" spans="1:10" ht="12.75">
      <c r="A9" s="516"/>
      <c r="B9" s="517"/>
      <c r="C9" s="509" t="str">
        <f>Budget!B7</f>
        <v>Bingo</v>
      </c>
      <c r="D9" s="509"/>
      <c r="E9" s="509"/>
      <c r="F9" s="510"/>
      <c r="G9" s="269">
        <f>Budget!D7</f>
        <v>0</v>
      </c>
      <c r="H9" s="135">
        <f>Receipts!G118</f>
        <v>0</v>
      </c>
      <c r="I9" s="379">
        <f aca="true" t="shared" si="0" ref="I9:I30">H9-G9</f>
        <v>0</v>
      </c>
      <c r="J9" s="305"/>
    </row>
    <row r="10" spans="1:10" ht="12.75">
      <c r="A10" s="516"/>
      <c r="B10" s="517"/>
      <c r="C10" s="509" t="str">
        <f>Budget!B8</f>
        <v>Canteen</v>
      </c>
      <c r="D10" s="509"/>
      <c r="E10" s="509"/>
      <c r="F10" s="510"/>
      <c r="G10" s="269">
        <f>Budget!D8</f>
        <v>0</v>
      </c>
      <c r="H10" s="135">
        <f>Receipts!H118</f>
        <v>0</v>
      </c>
      <c r="I10" s="379">
        <f t="shared" si="0"/>
        <v>0</v>
      </c>
      <c r="J10" s="305"/>
    </row>
    <row r="11" spans="1:10" ht="12.75">
      <c r="A11" s="516"/>
      <c r="B11" s="517"/>
      <c r="C11" s="509" t="str">
        <f>Budget!B9</f>
        <v>Canteen Float</v>
      </c>
      <c r="D11" s="509"/>
      <c r="E11" s="509"/>
      <c r="F11" s="510"/>
      <c r="G11" s="269">
        <f>Budget!D9</f>
        <v>0</v>
      </c>
      <c r="H11" s="135">
        <f>Receipts!I118</f>
        <v>0</v>
      </c>
      <c r="I11" s="379">
        <f t="shared" si="0"/>
        <v>0</v>
      </c>
      <c r="J11" s="305"/>
    </row>
    <row r="12" spans="1:10" ht="12.75">
      <c r="A12" s="516"/>
      <c r="B12" s="517"/>
      <c r="C12" s="509" t="str">
        <f>Budget!B10</f>
        <v>Christmas Dinner</v>
      </c>
      <c r="D12" s="509"/>
      <c r="E12" s="509"/>
      <c r="F12" s="510"/>
      <c r="G12" s="269">
        <f>Budget!D10</f>
        <v>0</v>
      </c>
      <c r="H12" s="135">
        <f>Receipts!J118</f>
        <v>0</v>
      </c>
      <c r="I12" s="379">
        <f t="shared" si="0"/>
        <v>0</v>
      </c>
      <c r="J12" s="305"/>
    </row>
    <row r="13" spans="1:10" ht="12.75">
      <c r="A13" s="516"/>
      <c r="B13" s="517"/>
      <c r="C13" s="509" t="str">
        <f>Budget!B11</f>
        <v>DND Reimbursement</v>
      </c>
      <c r="D13" s="509"/>
      <c r="E13" s="509"/>
      <c r="F13" s="510"/>
      <c r="G13" s="269">
        <f>Budget!D11</f>
        <v>0</v>
      </c>
      <c r="H13" s="135">
        <f>Receipts!K118</f>
        <v>0</v>
      </c>
      <c r="I13" s="379">
        <f t="shared" si="0"/>
        <v>0</v>
      </c>
      <c r="J13" s="305"/>
    </row>
    <row r="14" spans="1:10" ht="12.75">
      <c r="A14" s="516"/>
      <c r="B14" s="517"/>
      <c r="C14" s="509" t="str">
        <f>Budget!B12</f>
        <v>Donations with Tax Receipt</v>
      </c>
      <c r="D14" s="509"/>
      <c r="E14" s="509"/>
      <c r="F14" s="510"/>
      <c r="G14" s="269">
        <f>Budget!D12</f>
        <v>0</v>
      </c>
      <c r="H14" s="135">
        <f>Receipts!L118</f>
        <v>0</v>
      </c>
      <c r="I14" s="379">
        <f t="shared" si="0"/>
        <v>0</v>
      </c>
      <c r="J14" s="305"/>
    </row>
    <row r="15" spans="1:10" ht="12.75">
      <c r="A15" s="518"/>
      <c r="B15" s="519"/>
      <c r="C15" s="509" t="str">
        <f>Budget!B13</f>
        <v>Donations, anonymous</v>
      </c>
      <c r="D15" s="509"/>
      <c r="E15" s="509"/>
      <c r="F15" s="510"/>
      <c r="G15" s="269">
        <f>Budget!D13</f>
        <v>0</v>
      </c>
      <c r="H15" s="135">
        <f>Receipts!M118</f>
        <v>0</v>
      </c>
      <c r="I15" s="379">
        <f t="shared" si="0"/>
        <v>0</v>
      </c>
      <c r="J15" s="305"/>
    </row>
    <row r="16" spans="1:10" ht="12.75">
      <c r="A16" s="518"/>
      <c r="B16" s="519"/>
      <c r="C16" s="509" t="str">
        <f>Budget!B14</f>
        <v>Scholarship Fund</v>
      </c>
      <c r="D16" s="509"/>
      <c r="E16" s="509"/>
      <c r="F16" s="510"/>
      <c r="G16" s="269">
        <f>Budget!D14</f>
        <v>0</v>
      </c>
      <c r="H16" s="135">
        <f>Receipts!N118</f>
        <v>0</v>
      </c>
      <c r="I16" s="379">
        <f t="shared" si="0"/>
        <v>0</v>
      </c>
      <c r="J16" s="305"/>
    </row>
    <row r="17" spans="1:10" ht="12.75">
      <c r="A17" s="518"/>
      <c r="B17" s="519"/>
      <c r="C17" s="509" t="str">
        <f>Budget!B15</f>
        <v>Fund Raiser</v>
      </c>
      <c r="D17" s="509"/>
      <c r="E17" s="509"/>
      <c r="F17" s="510"/>
      <c r="G17" s="269">
        <f>Budget!D15</f>
        <v>0</v>
      </c>
      <c r="H17" s="135">
        <f>Receipts!O118</f>
        <v>0</v>
      </c>
      <c r="I17" s="379">
        <f t="shared" si="0"/>
        <v>0</v>
      </c>
      <c r="J17" s="305"/>
    </row>
    <row r="18" spans="1:10" ht="12.75">
      <c r="A18" s="518"/>
      <c r="B18" s="519"/>
      <c r="C18" s="509" t="str">
        <f>Budget!B16</f>
        <v>Grey Cup Pool</v>
      </c>
      <c r="D18" s="509"/>
      <c r="E18" s="509"/>
      <c r="F18" s="510"/>
      <c r="G18" s="269">
        <f>Budget!D16</f>
        <v>0</v>
      </c>
      <c r="H18" s="135">
        <f>Receipts!P118</f>
        <v>0</v>
      </c>
      <c r="I18" s="379">
        <f t="shared" si="0"/>
        <v>0</v>
      </c>
      <c r="J18" s="305"/>
    </row>
    <row r="19" spans="1:10" ht="12.75">
      <c r="A19" s="518"/>
      <c r="B19" s="519"/>
      <c r="C19" s="509" t="str">
        <f>Budget!B17</f>
        <v>GST Rebate</v>
      </c>
      <c r="D19" s="509"/>
      <c r="E19" s="509"/>
      <c r="F19" s="510"/>
      <c r="G19" s="269">
        <f>Budget!D17</f>
        <v>0</v>
      </c>
      <c r="H19" s="135">
        <f>Receipts!Q118</f>
        <v>0</v>
      </c>
      <c r="I19" s="379">
        <f t="shared" si="0"/>
        <v>0</v>
      </c>
      <c r="J19" s="305"/>
    </row>
    <row r="20" spans="1:10" ht="12.75">
      <c r="A20" s="518"/>
      <c r="B20" s="519"/>
      <c r="C20" s="509" t="str">
        <f>Budget!B18</f>
        <v>Gas Cards</v>
      </c>
      <c r="D20" s="509"/>
      <c r="E20" s="509"/>
      <c r="F20" s="510"/>
      <c r="G20" s="269">
        <f>Budget!D18</f>
        <v>0</v>
      </c>
      <c r="H20" s="135">
        <f>Receipts!R118</f>
        <v>0</v>
      </c>
      <c r="I20" s="379">
        <f t="shared" si="0"/>
        <v>0</v>
      </c>
      <c r="J20" s="305"/>
    </row>
    <row r="21" spans="1:10" ht="12.75">
      <c r="A21" s="518"/>
      <c r="B21" s="520"/>
      <c r="C21" s="509" t="str">
        <f>Budget!B19</f>
        <v>Interest - Chequing and Savings Accounts</v>
      </c>
      <c r="D21" s="509"/>
      <c r="E21" s="509"/>
      <c r="F21" s="510"/>
      <c r="G21" s="269">
        <f>Budget!D19</f>
        <v>0</v>
      </c>
      <c r="H21" s="135">
        <f>Receipts!S118</f>
        <v>0</v>
      </c>
      <c r="I21" s="379">
        <f t="shared" si="0"/>
        <v>0</v>
      </c>
      <c r="J21" s="305"/>
    </row>
    <row r="22" spans="1:10" ht="12.75">
      <c r="A22" s="518"/>
      <c r="B22" s="520"/>
      <c r="C22" s="509" t="str">
        <f>Budget!B20</f>
        <v>Legion</v>
      </c>
      <c r="D22" s="509"/>
      <c r="E22" s="509"/>
      <c r="F22" s="510"/>
      <c r="G22" s="269">
        <f>Budget!D20</f>
        <v>0</v>
      </c>
      <c r="H22" s="135">
        <f>Receipts!T118</f>
        <v>0</v>
      </c>
      <c r="I22" s="379">
        <f t="shared" si="0"/>
        <v>0</v>
      </c>
      <c r="J22" s="305"/>
    </row>
    <row r="23" spans="1:10" ht="12.75">
      <c r="A23" s="518"/>
      <c r="B23" s="519"/>
      <c r="C23" s="509" t="str">
        <f>Budget!B21</f>
        <v>Memberships</v>
      </c>
      <c r="D23" s="509"/>
      <c r="E23" s="509"/>
      <c r="F23" s="510"/>
      <c r="G23" s="269">
        <f>Budget!D21</f>
        <v>0</v>
      </c>
      <c r="H23" s="135">
        <f>Receipts!U118</f>
        <v>0</v>
      </c>
      <c r="I23" s="379">
        <f t="shared" si="0"/>
        <v>0</v>
      </c>
      <c r="J23" s="305"/>
    </row>
    <row r="24" spans="1:10" ht="12.75">
      <c r="A24" s="521"/>
      <c r="B24" s="466"/>
      <c r="C24" s="509" t="str">
        <f>Budget!B22</f>
        <v>Miscellaneous</v>
      </c>
      <c r="D24" s="509"/>
      <c r="E24" s="509"/>
      <c r="F24" s="510"/>
      <c r="G24" s="269">
        <f>Budget!D22</f>
        <v>0</v>
      </c>
      <c r="H24" s="135">
        <f>Receipts!V118</f>
        <v>0</v>
      </c>
      <c r="I24" s="379">
        <f t="shared" si="0"/>
        <v>0</v>
      </c>
      <c r="J24" s="305"/>
    </row>
    <row r="25" spans="1:10" ht="12.75">
      <c r="A25" s="521"/>
      <c r="B25" s="466"/>
      <c r="C25" s="509" t="str">
        <f>Budget!B23</f>
        <v>Officers' Mess</v>
      </c>
      <c r="D25" s="509"/>
      <c r="E25" s="509"/>
      <c r="F25" s="510"/>
      <c r="G25" s="269">
        <f>Budget!D23</f>
        <v>0</v>
      </c>
      <c r="H25" s="135">
        <f>Receipts!W118</f>
        <v>0</v>
      </c>
      <c r="I25" s="379">
        <f t="shared" si="0"/>
        <v>0</v>
      </c>
      <c r="J25" s="305"/>
    </row>
    <row r="26" spans="1:10" ht="12.75">
      <c r="A26" s="521"/>
      <c r="B26" s="466"/>
      <c r="C26" s="509" t="str">
        <f>Budget!B24</f>
        <v>Souvenirs Sales</v>
      </c>
      <c r="D26" s="509"/>
      <c r="E26" s="509"/>
      <c r="F26" s="510"/>
      <c r="G26" s="269">
        <f>Budget!D24</f>
        <v>0</v>
      </c>
      <c r="H26" s="135">
        <f>Receipts!X118</f>
        <v>0</v>
      </c>
      <c r="I26" s="379">
        <f t="shared" si="0"/>
        <v>0</v>
      </c>
      <c r="J26" s="305"/>
    </row>
    <row r="27" spans="1:10" ht="12.75">
      <c r="A27" s="304"/>
      <c r="B27" s="35"/>
      <c r="C27" s="287" t="str">
        <f>Budget!B25</f>
        <v>option 1</v>
      </c>
      <c r="D27" s="287"/>
      <c r="E27" s="287"/>
      <c r="F27" s="288"/>
      <c r="G27" s="269">
        <f>Budget!D25</f>
        <v>0</v>
      </c>
      <c r="H27" s="135">
        <f>Receipts!Y118</f>
        <v>0</v>
      </c>
      <c r="I27" s="379">
        <f t="shared" si="0"/>
        <v>0</v>
      </c>
      <c r="J27" s="305"/>
    </row>
    <row r="28" spans="1:10" ht="12.75">
      <c r="A28" s="304"/>
      <c r="B28" s="35"/>
      <c r="C28" s="287" t="str">
        <f>Budget!B26</f>
        <v>option 2</v>
      </c>
      <c r="D28" s="287"/>
      <c r="E28" s="287"/>
      <c r="F28" s="288"/>
      <c r="G28" s="269">
        <f>Budget!D26</f>
        <v>0</v>
      </c>
      <c r="H28" s="135">
        <f>Receipts!Z118</f>
        <v>0</v>
      </c>
      <c r="I28" s="379">
        <f t="shared" si="0"/>
        <v>0</v>
      </c>
      <c r="J28" s="305"/>
    </row>
    <row r="29" spans="1:10" ht="12.75">
      <c r="A29" s="304"/>
      <c r="B29" s="35"/>
      <c r="C29" s="287" t="str">
        <f>Budget!B27</f>
        <v>option 3</v>
      </c>
      <c r="D29" s="287"/>
      <c r="E29" s="287"/>
      <c r="F29" s="288"/>
      <c r="G29" s="269">
        <f>Budget!D27</f>
        <v>0</v>
      </c>
      <c r="H29" s="135">
        <f>Receipts!AA118</f>
        <v>0</v>
      </c>
      <c r="I29" s="379">
        <f t="shared" si="0"/>
        <v>0</v>
      </c>
      <c r="J29" s="305"/>
    </row>
    <row r="30" spans="1:10" ht="13.5" thickBot="1">
      <c r="A30" s="521"/>
      <c r="B30" s="466"/>
      <c r="C30" s="509" t="str">
        <f>Budget!B28</f>
        <v>option 4</v>
      </c>
      <c r="D30" s="509"/>
      <c r="E30" s="509"/>
      <c r="F30" s="510"/>
      <c r="G30" s="374">
        <f>Budget!D28</f>
        <v>0</v>
      </c>
      <c r="H30" s="375">
        <f>Receipts!AB118</f>
        <v>0</v>
      </c>
      <c r="I30" s="380">
        <f t="shared" si="0"/>
        <v>0</v>
      </c>
      <c r="J30" s="305"/>
    </row>
    <row r="31" spans="1:10" ht="15.75" thickTop="1">
      <c r="A31" s="521"/>
      <c r="B31" s="466"/>
      <c r="C31" s="531" t="s">
        <v>26</v>
      </c>
      <c r="D31" s="531"/>
      <c r="E31" s="531"/>
      <c r="F31" s="531"/>
      <c r="G31" s="381">
        <f>SUM(G8:G30)</f>
        <v>0</v>
      </c>
      <c r="H31" s="382">
        <f>SUM(H8:H30)</f>
        <v>0</v>
      </c>
      <c r="I31" s="383">
        <f>SUM(I8:I30)</f>
        <v>0</v>
      </c>
      <c r="J31" s="305"/>
    </row>
    <row r="32" spans="1:10" ht="12.75">
      <c r="A32" s="521"/>
      <c r="B32" s="466"/>
      <c r="C32" s="466"/>
      <c r="D32" s="466"/>
      <c r="E32" s="466"/>
      <c r="F32" s="466"/>
      <c r="G32" s="466"/>
      <c r="H32" s="466"/>
      <c r="I32" s="466"/>
      <c r="J32" s="305"/>
    </row>
    <row r="33" spans="1:10" ht="12.75">
      <c r="A33" s="521"/>
      <c r="B33" s="466"/>
      <c r="C33" s="466"/>
      <c r="D33" s="466"/>
      <c r="E33" s="466"/>
      <c r="F33" s="466"/>
      <c r="G33" s="466"/>
      <c r="H33" s="466"/>
      <c r="I33" s="466"/>
      <c r="J33" s="305"/>
    </row>
    <row r="34" spans="1:10" ht="12.75">
      <c r="A34" s="521"/>
      <c r="B34" s="466"/>
      <c r="C34" s="529" t="s">
        <v>82</v>
      </c>
      <c r="D34" s="529"/>
      <c r="E34" s="529"/>
      <c r="F34" s="529"/>
      <c r="G34" s="371" t="s">
        <v>79</v>
      </c>
      <c r="H34" s="372" t="s">
        <v>80</v>
      </c>
      <c r="I34" s="377" t="s">
        <v>81</v>
      </c>
      <c r="J34" s="305"/>
    </row>
    <row r="35" spans="1:10" ht="12.75">
      <c r="A35" s="521"/>
      <c r="B35" s="466"/>
      <c r="C35" s="528" t="str">
        <f>Budget!B33</f>
        <v>Administration</v>
      </c>
      <c r="D35" s="530"/>
      <c r="E35" s="530"/>
      <c r="F35" s="530"/>
      <c r="G35" s="137">
        <f>Budget!D33</f>
        <v>0</v>
      </c>
      <c r="H35" s="373">
        <f>Disbursements!F76</f>
        <v>0</v>
      </c>
      <c r="I35" s="378">
        <f>H35-G35</f>
        <v>0</v>
      </c>
      <c r="J35" s="305"/>
    </row>
    <row r="36" spans="1:10" ht="12.75">
      <c r="A36" s="521"/>
      <c r="B36" s="466"/>
      <c r="C36" s="509" t="str">
        <f>Budget!B34</f>
        <v>Alumni Event expenses</v>
      </c>
      <c r="D36" s="532"/>
      <c r="E36" s="532"/>
      <c r="F36" s="533"/>
      <c r="G36" s="269">
        <f>Budget!D34</f>
        <v>0</v>
      </c>
      <c r="H36" s="135">
        <f>Disbursements!G76</f>
        <v>0</v>
      </c>
      <c r="I36" s="379">
        <f aca="true" t="shared" si="1" ref="I36:I64">H36-G36</f>
        <v>0</v>
      </c>
      <c r="J36" s="305"/>
    </row>
    <row r="37" spans="1:10" ht="12.75">
      <c r="A37" s="521"/>
      <c r="B37" s="466"/>
      <c r="C37" s="509" t="str">
        <f>Budget!B35</f>
        <v>Annual &amp; AGM</v>
      </c>
      <c r="D37" s="532"/>
      <c r="E37" s="532"/>
      <c r="F37" s="533"/>
      <c r="G37" s="269">
        <f>Budget!D35</f>
        <v>0</v>
      </c>
      <c r="H37" s="135">
        <f>Disbursements!H76</f>
        <v>0</v>
      </c>
      <c r="I37" s="379">
        <f t="shared" si="1"/>
        <v>0</v>
      </c>
      <c r="J37" s="305"/>
    </row>
    <row r="38" spans="1:10" ht="12.75">
      <c r="A38" s="521"/>
      <c r="B38" s="466"/>
      <c r="C38" s="509" t="str">
        <f>Budget!B36</f>
        <v>Assessment</v>
      </c>
      <c r="D38" s="532"/>
      <c r="E38" s="532"/>
      <c r="F38" s="533"/>
      <c r="G38" s="269">
        <f>Budget!D36</f>
        <v>0</v>
      </c>
      <c r="H38" s="135">
        <f>Disbursements!I76</f>
        <v>0</v>
      </c>
      <c r="I38" s="379">
        <f t="shared" si="1"/>
        <v>0</v>
      </c>
      <c r="J38" s="305"/>
    </row>
    <row r="39" spans="1:10" ht="12.75">
      <c r="A39" s="521"/>
      <c r="B39" s="520"/>
      <c r="C39" s="509" t="str">
        <f>Budget!B37</f>
        <v>Audit</v>
      </c>
      <c r="D39" s="532"/>
      <c r="E39" s="532"/>
      <c r="F39" s="533"/>
      <c r="G39" s="269">
        <f>Budget!D37</f>
        <v>0</v>
      </c>
      <c r="H39" s="135">
        <f>Disbursements!J76</f>
        <v>0</v>
      </c>
      <c r="I39" s="379">
        <f t="shared" si="1"/>
        <v>0</v>
      </c>
      <c r="J39" s="306"/>
    </row>
    <row r="40" spans="1:10" ht="12.75">
      <c r="A40" s="521"/>
      <c r="B40" s="466"/>
      <c r="C40" s="509" t="str">
        <f>Budget!B38</f>
        <v>Band</v>
      </c>
      <c r="D40" s="532"/>
      <c r="E40" s="532"/>
      <c r="F40" s="533"/>
      <c r="G40" s="269">
        <f>Budget!D38</f>
        <v>0</v>
      </c>
      <c r="H40" s="135">
        <f>Disbursements!K76</f>
        <v>0</v>
      </c>
      <c r="I40" s="379">
        <f t="shared" si="1"/>
        <v>0</v>
      </c>
      <c r="J40" s="306"/>
    </row>
    <row r="41" spans="1:10" ht="12.75">
      <c r="A41" s="521"/>
      <c r="B41" s="464"/>
      <c r="C41" s="509" t="str">
        <f>Budget!B39</f>
        <v>Barbeque</v>
      </c>
      <c r="D41" s="532"/>
      <c r="E41" s="532"/>
      <c r="F41" s="533"/>
      <c r="G41" s="269">
        <f>Budget!D39</f>
        <v>0</v>
      </c>
      <c r="H41" s="135">
        <f>Disbursements!L76</f>
        <v>0</v>
      </c>
      <c r="I41" s="379">
        <f t="shared" si="1"/>
        <v>0</v>
      </c>
      <c r="J41" s="305"/>
    </row>
    <row r="42" spans="1:10" ht="12.75">
      <c r="A42" s="521"/>
      <c r="B42" s="520"/>
      <c r="C42" s="509" t="str">
        <f>Budget!B40</f>
        <v>Canteen</v>
      </c>
      <c r="D42" s="532"/>
      <c r="E42" s="532"/>
      <c r="F42" s="533"/>
      <c r="G42" s="269">
        <f>Budget!D40</f>
        <v>0</v>
      </c>
      <c r="H42" s="135">
        <f>Disbursements!M76</f>
        <v>0</v>
      </c>
      <c r="I42" s="379">
        <f t="shared" si="1"/>
        <v>0</v>
      </c>
      <c r="J42" s="305"/>
    </row>
    <row r="43" spans="1:10" ht="12.75">
      <c r="A43" s="521"/>
      <c r="B43" s="464"/>
      <c r="C43" s="509" t="str">
        <f>Budget!B41</f>
        <v>Canteen Float</v>
      </c>
      <c r="D43" s="532"/>
      <c r="E43" s="532"/>
      <c r="F43" s="533"/>
      <c r="G43" s="269">
        <f>Budget!D41</f>
        <v>0</v>
      </c>
      <c r="H43" s="135">
        <f>Disbursements!N76</f>
        <v>0</v>
      </c>
      <c r="I43" s="379">
        <f t="shared" si="1"/>
        <v>0</v>
      </c>
      <c r="J43" s="306"/>
    </row>
    <row r="44" spans="1:10" ht="12.75">
      <c r="A44" s="521"/>
      <c r="B44" s="520"/>
      <c r="C44" s="509" t="str">
        <f>Budget!B42</f>
        <v>Christmas Dinner</v>
      </c>
      <c r="D44" s="532"/>
      <c r="E44" s="532"/>
      <c r="F44" s="533"/>
      <c r="G44" s="269">
        <f>Budget!D42</f>
        <v>0</v>
      </c>
      <c r="H44" s="135">
        <f>Disbursements!O76</f>
        <v>0</v>
      </c>
      <c r="I44" s="379">
        <f t="shared" si="1"/>
        <v>0</v>
      </c>
      <c r="J44" s="306"/>
    </row>
    <row r="45" spans="1:10" ht="12.75">
      <c r="A45" s="521"/>
      <c r="B45" s="520"/>
      <c r="C45" s="509" t="str">
        <f>Budget!B43</f>
        <v>Corps Supplies</v>
      </c>
      <c r="D45" s="532"/>
      <c r="E45" s="532"/>
      <c r="F45" s="533"/>
      <c r="G45" s="269">
        <f>Budget!D43</f>
        <v>0</v>
      </c>
      <c r="H45" s="135">
        <f>Disbursements!P76</f>
        <v>0</v>
      </c>
      <c r="I45" s="379">
        <f t="shared" si="1"/>
        <v>0</v>
      </c>
      <c r="J45" s="306"/>
    </row>
    <row r="46" spans="1:10" ht="12.75">
      <c r="A46" s="521"/>
      <c r="B46" s="520"/>
      <c r="C46" s="509" t="str">
        <f>Budget!B44</f>
        <v>Corp Crests</v>
      </c>
      <c r="D46" s="532"/>
      <c r="E46" s="532"/>
      <c r="F46" s="533"/>
      <c r="G46" s="269">
        <f>Budget!D44</f>
        <v>0</v>
      </c>
      <c r="H46" s="135">
        <f>Disbursements!Q76</f>
        <v>0</v>
      </c>
      <c r="I46" s="379">
        <f t="shared" si="1"/>
        <v>0</v>
      </c>
      <c r="J46" s="306"/>
    </row>
    <row r="47" spans="1:10" ht="12.75">
      <c r="A47" s="521"/>
      <c r="B47" s="520"/>
      <c r="C47" s="509" t="str">
        <f>Budget!B45</f>
        <v>Fund Raiser</v>
      </c>
      <c r="D47" s="532"/>
      <c r="E47" s="532"/>
      <c r="F47" s="533"/>
      <c r="G47" s="269">
        <f>Budget!D45</f>
        <v>0</v>
      </c>
      <c r="H47" s="135">
        <f>Disbursements!R76</f>
        <v>0</v>
      </c>
      <c r="I47" s="379">
        <f t="shared" si="1"/>
        <v>0</v>
      </c>
      <c r="J47" s="306"/>
    </row>
    <row r="48" spans="1:10" ht="12.75">
      <c r="A48" s="521"/>
      <c r="B48" s="520"/>
      <c r="C48" s="509" t="str">
        <f>Budget!B46</f>
        <v>Grey Cup Pool</v>
      </c>
      <c r="D48" s="532"/>
      <c r="E48" s="532"/>
      <c r="F48" s="533"/>
      <c r="G48" s="269">
        <f>Budget!D46</f>
        <v>0</v>
      </c>
      <c r="H48" s="135">
        <f>Disbursements!S76</f>
        <v>0</v>
      </c>
      <c r="I48" s="379">
        <f t="shared" si="1"/>
        <v>0</v>
      </c>
      <c r="J48" s="306"/>
    </row>
    <row r="49" spans="1:10" ht="12.75">
      <c r="A49" s="521"/>
      <c r="B49" s="520"/>
      <c r="C49" s="514" t="str">
        <f>Budget!B47</f>
        <v>Guard</v>
      </c>
      <c r="D49" s="514"/>
      <c r="E49" s="514"/>
      <c r="F49" s="515"/>
      <c r="G49" s="269">
        <f>Budget!D47</f>
        <v>0</v>
      </c>
      <c r="H49" s="135">
        <f>Disbursements!T76</f>
        <v>0</v>
      </c>
      <c r="I49" s="379">
        <f t="shared" si="1"/>
        <v>0</v>
      </c>
      <c r="J49" s="306"/>
    </row>
    <row r="50" spans="1:10" ht="12.75">
      <c r="A50" s="521"/>
      <c r="B50" s="520"/>
      <c r="C50" s="509" t="str">
        <f>Budget!B48</f>
        <v>Miscellaneous</v>
      </c>
      <c r="D50" s="532"/>
      <c r="E50" s="532"/>
      <c r="F50" s="533"/>
      <c r="G50" s="269">
        <f>Budget!D48</f>
        <v>0</v>
      </c>
      <c r="H50" s="135">
        <f>Disbursements!U76</f>
        <v>0</v>
      </c>
      <c r="I50" s="379">
        <f t="shared" si="1"/>
        <v>0</v>
      </c>
      <c r="J50" s="306"/>
    </row>
    <row r="51" spans="1:10" ht="12.75">
      <c r="A51" s="521"/>
      <c r="B51" s="520"/>
      <c r="C51" s="509" t="str">
        <f>Budget!B49</f>
        <v>Officers' Mess</v>
      </c>
      <c r="D51" s="532"/>
      <c r="E51" s="532"/>
      <c r="F51" s="533"/>
      <c r="G51" s="269">
        <f>Budget!D49</f>
        <v>0</v>
      </c>
      <c r="H51" s="135">
        <f>Disbursements!V76</f>
        <v>0</v>
      </c>
      <c r="I51" s="379">
        <f t="shared" si="1"/>
        <v>0</v>
      </c>
      <c r="J51" s="306"/>
    </row>
    <row r="52" spans="1:10" ht="12.75">
      <c r="A52" s="521"/>
      <c r="B52" s="520"/>
      <c r="C52" s="509" t="str">
        <f>Budget!B50</f>
        <v>Phone</v>
      </c>
      <c r="D52" s="532"/>
      <c r="E52" s="532"/>
      <c r="F52" s="533"/>
      <c r="G52" s="269">
        <f>Budget!D50</f>
        <v>0</v>
      </c>
      <c r="H52" s="135">
        <f>Disbursements!W76</f>
        <v>0</v>
      </c>
      <c r="I52" s="379">
        <f t="shared" si="1"/>
        <v>0</v>
      </c>
      <c r="J52" s="306"/>
    </row>
    <row r="53" spans="1:10" ht="12.75">
      <c r="A53" s="521"/>
      <c r="B53" s="520"/>
      <c r="C53" s="509" t="str">
        <f>Budget!B51</f>
        <v>Range</v>
      </c>
      <c r="D53" s="532"/>
      <c r="E53" s="532"/>
      <c r="F53" s="533"/>
      <c r="G53" s="269">
        <f>Budget!D51</f>
        <v>0</v>
      </c>
      <c r="H53" s="135">
        <f>Disbursements!X76</f>
        <v>0</v>
      </c>
      <c r="I53" s="379">
        <f t="shared" si="1"/>
        <v>0</v>
      </c>
      <c r="J53" s="306"/>
    </row>
    <row r="54" spans="1:10" ht="12.75">
      <c r="A54" s="521"/>
      <c r="B54" s="520"/>
      <c r="C54" s="509" t="str">
        <f>Budget!B52</f>
        <v>Recruiting</v>
      </c>
      <c r="D54" s="532"/>
      <c r="E54" s="532"/>
      <c r="F54" s="533"/>
      <c r="G54" s="269">
        <f>Budget!D52</f>
        <v>0</v>
      </c>
      <c r="H54" s="135">
        <f>Disbursements!Y76</f>
        <v>0</v>
      </c>
      <c r="I54" s="379">
        <f t="shared" si="1"/>
        <v>0</v>
      </c>
      <c r="J54" s="306"/>
    </row>
    <row r="55" spans="1:10" ht="12.75">
      <c r="A55" s="521"/>
      <c r="B55" s="520"/>
      <c r="C55" s="509" t="str">
        <f>Budget!B53</f>
        <v>Recognition</v>
      </c>
      <c r="D55" s="532"/>
      <c r="E55" s="532"/>
      <c r="F55" s="533"/>
      <c r="G55" s="269">
        <f>Budget!D53</f>
        <v>0</v>
      </c>
      <c r="H55" s="135">
        <f>Disbursements!Z76</f>
        <v>0</v>
      </c>
      <c r="I55" s="379">
        <f t="shared" si="1"/>
        <v>0</v>
      </c>
      <c r="J55" s="306"/>
    </row>
    <row r="56" spans="1:10" ht="12.75">
      <c r="A56" s="521"/>
      <c r="B56" s="520"/>
      <c r="C56" s="509" t="str">
        <f>Budget!B54</f>
        <v>Security Check</v>
      </c>
      <c r="D56" s="532"/>
      <c r="E56" s="532"/>
      <c r="F56" s="533"/>
      <c r="G56" s="269">
        <f>Budget!D54</f>
        <v>0</v>
      </c>
      <c r="H56" s="135">
        <f>Disbursements!AA76</f>
        <v>0</v>
      </c>
      <c r="I56" s="379">
        <f t="shared" si="1"/>
        <v>0</v>
      </c>
      <c r="J56" s="306"/>
    </row>
    <row r="57" spans="1:10" ht="12.75">
      <c r="A57" s="521"/>
      <c r="B57" s="520"/>
      <c r="C57" s="509" t="str">
        <f>Budget!B55</f>
        <v>Scholarships &amp; Awards</v>
      </c>
      <c r="D57" s="532"/>
      <c r="E57" s="532"/>
      <c r="F57" s="533"/>
      <c r="G57" s="269">
        <f>Budget!D55</f>
        <v>0</v>
      </c>
      <c r="H57" s="135">
        <f>Disbursements!AB76</f>
        <v>0</v>
      </c>
      <c r="I57" s="379">
        <f t="shared" si="1"/>
        <v>0</v>
      </c>
      <c r="J57" s="306"/>
    </row>
    <row r="58" spans="1:10" ht="12.75">
      <c r="A58" s="521"/>
      <c r="B58" s="464"/>
      <c r="C58" s="509" t="str">
        <f>Budget!B56</f>
        <v>Souvenirs Purchases</v>
      </c>
      <c r="D58" s="532"/>
      <c r="E58" s="532"/>
      <c r="F58" s="533"/>
      <c r="G58" s="345">
        <f>Budget!D56</f>
        <v>0</v>
      </c>
      <c r="H58" s="135">
        <f>Disbursements!AC76</f>
        <v>0</v>
      </c>
      <c r="I58" s="379">
        <f t="shared" si="1"/>
        <v>0</v>
      </c>
      <c r="J58" s="307"/>
    </row>
    <row r="59" spans="1:10" ht="12.75">
      <c r="A59" s="521"/>
      <c r="B59" s="464"/>
      <c r="C59" s="509" t="str">
        <f>Budget!B57</f>
        <v>Sports Budget</v>
      </c>
      <c r="D59" s="532"/>
      <c r="E59" s="532"/>
      <c r="F59" s="533"/>
      <c r="G59" s="269">
        <f>Budget!D57</f>
        <v>0</v>
      </c>
      <c r="H59" s="135">
        <f>Disbursements!AD76</f>
        <v>0</v>
      </c>
      <c r="I59" s="379">
        <f t="shared" si="1"/>
        <v>0</v>
      </c>
      <c r="J59" s="305"/>
    </row>
    <row r="60" spans="1:10" ht="12.75">
      <c r="A60" s="304"/>
      <c r="B60" s="286"/>
      <c r="C60" s="287" t="str">
        <f>Budget!B58</f>
        <v>Training</v>
      </c>
      <c r="D60" s="289"/>
      <c r="E60" s="289"/>
      <c r="F60" s="290"/>
      <c r="G60" s="269">
        <f>Budget!D58</f>
        <v>0</v>
      </c>
      <c r="H60" s="135">
        <f>Disbursements!AE76</f>
        <v>0</v>
      </c>
      <c r="I60" s="379"/>
      <c r="J60" s="305"/>
    </row>
    <row r="61" spans="1:10" ht="12.75">
      <c r="A61" s="304"/>
      <c r="B61" s="286"/>
      <c r="C61" s="287" t="str">
        <f>Budget!B59</f>
        <v>Option 1</v>
      </c>
      <c r="D61" s="289"/>
      <c r="E61" s="289"/>
      <c r="F61" s="290"/>
      <c r="G61" s="269">
        <f>Budget!D59</f>
        <v>0</v>
      </c>
      <c r="H61" s="135">
        <f>Disbursements!AF76</f>
        <v>0</v>
      </c>
      <c r="I61" s="379"/>
      <c r="J61" s="305"/>
    </row>
    <row r="62" spans="1:10" ht="12.75">
      <c r="A62" s="304"/>
      <c r="B62" s="286"/>
      <c r="C62" s="287" t="str">
        <f>Budget!B60</f>
        <v>Option 2</v>
      </c>
      <c r="D62" s="289"/>
      <c r="E62" s="289"/>
      <c r="F62" s="290"/>
      <c r="G62" s="269">
        <f>Budget!D60</f>
        <v>0</v>
      </c>
      <c r="H62" s="135">
        <f>Disbursements!AG76</f>
        <v>0</v>
      </c>
      <c r="I62" s="379"/>
      <c r="J62" s="305"/>
    </row>
    <row r="63" spans="1:10" ht="12.75">
      <c r="A63" s="304"/>
      <c r="B63" s="286"/>
      <c r="C63" s="287" t="str">
        <f>Budget!B61</f>
        <v>Option 3</v>
      </c>
      <c r="D63" s="289"/>
      <c r="E63" s="289"/>
      <c r="F63" s="290"/>
      <c r="G63" s="269">
        <f>Budget!D61</f>
        <v>0</v>
      </c>
      <c r="H63" s="135">
        <f>Disbursements!AH76</f>
        <v>0</v>
      </c>
      <c r="I63" s="379"/>
      <c r="J63" s="305"/>
    </row>
    <row r="64" spans="1:10" ht="13.5" thickBot="1">
      <c r="A64" s="521"/>
      <c r="B64" s="464"/>
      <c r="C64" s="509" t="str">
        <f>Budget!B62</f>
        <v>Option 4</v>
      </c>
      <c r="D64" s="532"/>
      <c r="E64" s="532"/>
      <c r="F64" s="533"/>
      <c r="G64" s="374">
        <f>Budget!D62</f>
        <v>0</v>
      </c>
      <c r="H64" s="375">
        <f>Disbursements!AI76</f>
        <v>0</v>
      </c>
      <c r="I64" s="380">
        <f t="shared" si="1"/>
        <v>0</v>
      </c>
      <c r="J64" s="305"/>
    </row>
    <row r="65" spans="1:10" ht="15.75" thickTop="1">
      <c r="A65" s="521"/>
      <c r="B65" s="520"/>
      <c r="C65" s="531" t="s">
        <v>26</v>
      </c>
      <c r="D65" s="531"/>
      <c r="E65" s="531"/>
      <c r="F65" s="531"/>
      <c r="G65" s="270">
        <f>SUM(G35:G64)</f>
        <v>0</v>
      </c>
      <c r="H65" s="270">
        <f>SUM(H35:H64)</f>
        <v>0</v>
      </c>
      <c r="I65" s="344">
        <f>SUM(I35:I64)</f>
        <v>0</v>
      </c>
      <c r="J65" s="306"/>
    </row>
    <row r="66" spans="1:10" ht="12.75">
      <c r="A66" s="534"/>
      <c r="B66" s="535"/>
      <c r="C66" s="466"/>
      <c r="D66" s="466"/>
      <c r="E66" s="466"/>
      <c r="F66" s="466"/>
      <c r="G66" s="466"/>
      <c r="H66" s="466"/>
      <c r="I66" s="466"/>
      <c r="J66" s="309"/>
    </row>
    <row r="67" spans="1:10" ht="15">
      <c r="A67" s="534"/>
      <c r="B67" s="535"/>
      <c r="C67" s="35"/>
      <c r="D67" s="35"/>
      <c r="E67" s="35"/>
      <c r="F67" s="35"/>
      <c r="G67" s="35"/>
      <c r="H67" s="369" t="s">
        <v>261</v>
      </c>
      <c r="I67" s="344">
        <f>Disbursements!E78</f>
        <v>0</v>
      </c>
      <c r="J67" s="309"/>
    </row>
    <row r="68" spans="1:10" ht="12.75">
      <c r="A68" s="534"/>
      <c r="B68" s="535"/>
      <c r="J68" s="309"/>
    </row>
    <row r="69" spans="1:10" ht="15">
      <c r="A69" s="308"/>
      <c r="B69" s="114"/>
      <c r="C69" s="536" t="s">
        <v>283</v>
      </c>
      <c r="D69" s="536"/>
      <c r="E69" s="536"/>
      <c r="F69" s="536"/>
      <c r="G69" s="536"/>
      <c r="H69" s="536"/>
      <c r="I69" s="536"/>
      <c r="J69" s="309"/>
    </row>
    <row r="70" spans="1:10" ht="12.75">
      <c r="A70" s="534"/>
      <c r="B70" s="537"/>
      <c r="C70" s="511" t="s">
        <v>219</v>
      </c>
      <c r="D70" s="511"/>
      <c r="E70" s="511"/>
      <c r="F70" s="511"/>
      <c r="G70" s="511"/>
      <c r="H70" s="511"/>
      <c r="I70" s="368"/>
      <c r="J70" s="309"/>
    </row>
    <row r="71" spans="1:10" ht="12.75">
      <c r="A71" s="534"/>
      <c r="B71" s="537"/>
      <c r="C71" s="511" t="s">
        <v>220</v>
      </c>
      <c r="D71" s="511"/>
      <c r="E71" s="511"/>
      <c r="F71" s="511"/>
      <c r="G71" s="511"/>
      <c r="H71" s="511"/>
      <c r="I71" s="136"/>
      <c r="J71" s="309"/>
    </row>
    <row r="72" spans="1:10" ht="12.75">
      <c r="A72" s="308"/>
      <c r="B72" s="367"/>
      <c r="C72" s="511" t="s">
        <v>284</v>
      </c>
      <c r="D72" s="511"/>
      <c r="E72" s="511"/>
      <c r="F72" s="511"/>
      <c r="G72" s="511"/>
      <c r="H72" s="511"/>
      <c r="I72" s="136"/>
      <c r="J72" s="309"/>
    </row>
    <row r="73" spans="1:10" ht="12.75">
      <c r="A73" s="512"/>
      <c r="B73" s="513"/>
      <c r="C73" s="538" t="s">
        <v>221</v>
      </c>
      <c r="D73" s="539"/>
      <c r="E73" s="539"/>
      <c r="F73" s="539"/>
      <c r="G73" s="539"/>
      <c r="H73" s="540"/>
      <c r="I73" s="137">
        <f>H31</f>
        <v>0</v>
      </c>
      <c r="J73" s="309"/>
    </row>
    <row r="74" spans="1:10" ht="13.5" thickBot="1">
      <c r="A74" s="512"/>
      <c r="B74" s="513"/>
      <c r="C74" s="538" t="s">
        <v>83</v>
      </c>
      <c r="D74" s="539"/>
      <c r="E74" s="539"/>
      <c r="F74" s="539"/>
      <c r="G74" s="539"/>
      <c r="H74" s="540"/>
      <c r="I74" s="374">
        <f>H65</f>
        <v>0</v>
      </c>
      <c r="J74" s="309"/>
    </row>
    <row r="75" spans="1:10" ht="14.25" thickBot="1" thickTop="1">
      <c r="A75" s="544"/>
      <c r="B75" s="545"/>
      <c r="C75" s="541" t="s">
        <v>84</v>
      </c>
      <c r="D75" s="542"/>
      <c r="E75" s="542"/>
      <c r="F75" s="542"/>
      <c r="G75" s="542"/>
      <c r="H75" s="543"/>
      <c r="I75" s="376">
        <f>I70+I71+I72+I73-I74</f>
        <v>0</v>
      </c>
      <c r="J75" s="310"/>
    </row>
    <row r="76" ht="12.75"/>
  </sheetData>
  <sheetProtection/>
  <mergeCells count="132">
    <mergeCell ref="C20:F20"/>
    <mergeCell ref="A20:B20"/>
    <mergeCell ref="C21:F21"/>
    <mergeCell ref="A53:B53"/>
    <mergeCell ref="A51:B51"/>
    <mergeCell ref="C53:F53"/>
    <mergeCell ref="A52:B52"/>
    <mergeCell ref="A50:B50"/>
    <mergeCell ref="C52:F52"/>
    <mergeCell ref="C51:F51"/>
    <mergeCell ref="C75:H75"/>
    <mergeCell ref="A75:B75"/>
    <mergeCell ref="A16:B16"/>
    <mergeCell ref="C17:F17"/>
    <mergeCell ref="A17:B17"/>
    <mergeCell ref="C18:F18"/>
    <mergeCell ref="A18:B18"/>
    <mergeCell ref="C19:F19"/>
    <mergeCell ref="A19:B19"/>
    <mergeCell ref="C73:H73"/>
    <mergeCell ref="A70:B70"/>
    <mergeCell ref="C74:H74"/>
    <mergeCell ref="A71:B71"/>
    <mergeCell ref="A68:B68"/>
    <mergeCell ref="C71:H71"/>
    <mergeCell ref="C72:H72"/>
    <mergeCell ref="A66:B66"/>
    <mergeCell ref="C69:I69"/>
    <mergeCell ref="A67:B67"/>
    <mergeCell ref="C65:F65"/>
    <mergeCell ref="A64:B64"/>
    <mergeCell ref="C66:I66"/>
    <mergeCell ref="A65:B65"/>
    <mergeCell ref="A58:B58"/>
    <mergeCell ref="C64:F64"/>
    <mergeCell ref="A57:B57"/>
    <mergeCell ref="C59:F59"/>
    <mergeCell ref="A59:B59"/>
    <mergeCell ref="C57:F57"/>
    <mergeCell ref="C58:F58"/>
    <mergeCell ref="C47:F47"/>
    <mergeCell ref="A47:B47"/>
    <mergeCell ref="C55:F55"/>
    <mergeCell ref="C54:F54"/>
    <mergeCell ref="C48:F48"/>
    <mergeCell ref="A48:B48"/>
    <mergeCell ref="C50:F50"/>
    <mergeCell ref="A49:B49"/>
    <mergeCell ref="C40:F40"/>
    <mergeCell ref="A40:B40"/>
    <mergeCell ref="C45:F45"/>
    <mergeCell ref="A45:B45"/>
    <mergeCell ref="C46:F46"/>
    <mergeCell ref="A46:B46"/>
    <mergeCell ref="C43:F43"/>
    <mergeCell ref="A43:B43"/>
    <mergeCell ref="C44:F44"/>
    <mergeCell ref="A44:B44"/>
    <mergeCell ref="A37:B37"/>
    <mergeCell ref="C38:F38"/>
    <mergeCell ref="A38:B38"/>
    <mergeCell ref="A56:B56"/>
    <mergeCell ref="C41:F41"/>
    <mergeCell ref="A41:B41"/>
    <mergeCell ref="C42:F42"/>
    <mergeCell ref="A42:B42"/>
    <mergeCell ref="C39:F39"/>
    <mergeCell ref="A39:B39"/>
    <mergeCell ref="A30:B30"/>
    <mergeCell ref="C31:F31"/>
    <mergeCell ref="A54:B54"/>
    <mergeCell ref="C56:F56"/>
    <mergeCell ref="A31:B31"/>
    <mergeCell ref="C32:I32"/>
    <mergeCell ref="A32:B32"/>
    <mergeCell ref="C36:F36"/>
    <mergeCell ref="A36:B36"/>
    <mergeCell ref="C37:F37"/>
    <mergeCell ref="C26:F26"/>
    <mergeCell ref="A26:B26"/>
    <mergeCell ref="C30:F30"/>
    <mergeCell ref="A55:B55"/>
    <mergeCell ref="C33:I33"/>
    <mergeCell ref="A33:B33"/>
    <mergeCell ref="C34:F34"/>
    <mergeCell ref="A34:B34"/>
    <mergeCell ref="C35:F35"/>
    <mergeCell ref="A35:B35"/>
    <mergeCell ref="C24:F24"/>
    <mergeCell ref="A24:B24"/>
    <mergeCell ref="C25:F25"/>
    <mergeCell ref="A25:B25"/>
    <mergeCell ref="C22:F22"/>
    <mergeCell ref="A22:B22"/>
    <mergeCell ref="C23:F23"/>
    <mergeCell ref="A23:B23"/>
    <mergeCell ref="A12:B12"/>
    <mergeCell ref="C12:F12"/>
    <mergeCell ref="A13:B13"/>
    <mergeCell ref="C13:F13"/>
    <mergeCell ref="A10:B10"/>
    <mergeCell ref="C10:F10"/>
    <mergeCell ref="A11:B11"/>
    <mergeCell ref="C11:F11"/>
    <mergeCell ref="A8:B8"/>
    <mergeCell ref="C8:F8"/>
    <mergeCell ref="A9:B9"/>
    <mergeCell ref="C9:F9"/>
    <mergeCell ref="A6:B6"/>
    <mergeCell ref="C6:I6"/>
    <mergeCell ref="A7:B7"/>
    <mergeCell ref="C7:F7"/>
    <mergeCell ref="A5:B5"/>
    <mergeCell ref="C5:D5"/>
    <mergeCell ref="E5:F5"/>
    <mergeCell ref="H5:I5"/>
    <mergeCell ref="A3:B3"/>
    <mergeCell ref="C3:I3"/>
    <mergeCell ref="A4:B4"/>
    <mergeCell ref="C4:D4"/>
    <mergeCell ref="E4:F4"/>
    <mergeCell ref="H4:I4"/>
    <mergeCell ref="C14:F14"/>
    <mergeCell ref="C70:H70"/>
    <mergeCell ref="A73:B73"/>
    <mergeCell ref="A74:B74"/>
    <mergeCell ref="C49:F49"/>
    <mergeCell ref="A14:B14"/>
    <mergeCell ref="C15:F15"/>
    <mergeCell ref="A15:B15"/>
    <mergeCell ref="C16:F16"/>
    <mergeCell ref="A21:B21"/>
  </mergeCells>
  <printOptions horizontalCentered="1" verticalCentered="1"/>
  <pageMargins left="0.35433070866141736" right="0.35433070866141736" top="0.3937007874015748" bottom="0.3937007874015748" header="0.5118110236220472" footer="0.5118110236220472"/>
  <pageSetup fitToHeight="1" fitToWidth="1" orientation="portrait" scale="76"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R463"/>
  <sheetViews>
    <sheetView zoomScale="75" zoomScaleNormal="75" zoomScalePageLayoutView="0" workbookViewId="0" topLeftCell="A1">
      <pane ySplit="9" topLeftCell="A10" activePane="bottomLeft" state="frozen"/>
      <selection pane="topLeft" activeCell="A1" sqref="A1"/>
      <selection pane="bottomLeft" activeCell="P10" sqref="P10"/>
    </sheetView>
  </sheetViews>
  <sheetFormatPr defaultColWidth="9.140625" defaultRowHeight="12.75"/>
  <cols>
    <col min="1" max="1" width="5.7109375" style="24" customWidth="1"/>
    <col min="2" max="2" width="9.7109375" style="24" customWidth="1"/>
    <col min="3" max="3" width="28.8515625" style="24" customWidth="1"/>
    <col min="4" max="19" width="11.28125" style="24" customWidth="1"/>
    <col min="20" max="20" width="11.28125" style="131" customWidth="1"/>
    <col min="21" max="16384" width="9.140625" style="24" customWidth="1"/>
  </cols>
  <sheetData>
    <row r="1" spans="1:20" s="25" customFormat="1" ht="1.5" customHeight="1" thickBot="1">
      <c r="A1" s="546"/>
      <c r="B1" s="547"/>
      <c r="C1" s="547"/>
      <c r="D1" s="547"/>
      <c r="E1" s="547"/>
      <c r="F1" s="547"/>
      <c r="G1" s="547"/>
      <c r="H1" s="547"/>
      <c r="I1" s="547"/>
      <c r="J1" s="547"/>
      <c r="K1" s="547"/>
      <c r="L1" s="547"/>
      <c r="M1" s="547"/>
      <c r="N1" s="547"/>
      <c r="O1" s="547"/>
      <c r="P1" s="547"/>
      <c r="Q1" s="547"/>
      <c r="R1" s="547"/>
      <c r="S1" s="547"/>
      <c r="T1" s="547"/>
    </row>
    <row r="2" spans="1:20" s="25" customFormat="1" ht="26.25" customHeight="1" thickTop="1">
      <c r="A2" s="548" t="s">
        <v>64</v>
      </c>
      <c r="B2" s="549"/>
      <c r="C2" s="549"/>
      <c r="D2" s="549"/>
      <c r="E2" s="549"/>
      <c r="F2" s="549"/>
      <c r="G2" s="549"/>
      <c r="H2" s="549"/>
      <c r="I2" s="549"/>
      <c r="J2" s="549"/>
      <c r="K2" s="549"/>
      <c r="L2" s="549"/>
      <c r="M2" s="549"/>
      <c r="N2" s="549"/>
      <c r="O2" s="549"/>
      <c r="P2" s="549"/>
      <c r="Q2" s="549"/>
      <c r="R2" s="549"/>
      <c r="S2" s="549"/>
      <c r="T2" s="550"/>
    </row>
    <row r="3" spans="1:20" s="25" customFormat="1" ht="31.5" customHeight="1">
      <c r="A3" s="551" t="s">
        <v>65</v>
      </c>
      <c r="B3" s="552"/>
      <c r="C3" s="552"/>
      <c r="D3" s="552"/>
      <c r="E3" s="552"/>
      <c r="F3" s="552"/>
      <c r="G3" s="552"/>
      <c r="H3" s="552"/>
      <c r="I3" s="552"/>
      <c r="J3" s="552"/>
      <c r="K3" s="552"/>
      <c r="L3" s="552"/>
      <c r="M3" s="552"/>
      <c r="N3" s="552"/>
      <c r="O3" s="552"/>
      <c r="P3" s="552"/>
      <c r="Q3" s="552"/>
      <c r="R3" s="552"/>
      <c r="S3" s="553"/>
      <c r="T3" s="554"/>
    </row>
    <row r="4" spans="1:20" ht="21.75" customHeight="1">
      <c r="A4" s="555"/>
      <c r="B4" s="505"/>
      <c r="C4" s="31" t="s">
        <v>6</v>
      </c>
      <c r="D4" s="27">
        <f>Cover!C4</f>
        <v>0</v>
      </c>
      <c r="E4" s="110"/>
      <c r="F4" s="111"/>
      <c r="G4" s="112"/>
      <c r="H4" s="556"/>
      <c r="I4" s="556"/>
      <c r="J4" s="556"/>
      <c r="K4" s="486"/>
      <c r="L4" s="486"/>
      <c r="M4" s="526">
        <f>Cover!H4</f>
        <v>0</v>
      </c>
      <c r="N4" s="557"/>
      <c r="O4" s="558"/>
      <c r="P4" s="559"/>
      <c r="Q4" s="560"/>
      <c r="R4" s="560"/>
      <c r="S4" s="560"/>
      <c r="T4" s="561"/>
    </row>
    <row r="5" spans="1:20" ht="13.5" thickBot="1">
      <c r="A5" s="492"/>
      <c r="B5" s="450"/>
      <c r="C5" s="450"/>
      <c r="D5" s="450"/>
      <c r="E5" s="450"/>
      <c r="F5" s="450"/>
      <c r="G5" s="450"/>
      <c r="H5" s="450"/>
      <c r="I5" s="450"/>
      <c r="J5" s="450"/>
      <c r="K5" s="450"/>
      <c r="L5" s="450"/>
      <c r="M5" s="450"/>
      <c r="N5" s="450"/>
      <c r="O5" s="450"/>
      <c r="P5" s="450"/>
      <c r="Q5" s="450"/>
      <c r="R5" s="450"/>
      <c r="S5" s="450"/>
      <c r="T5" s="568"/>
    </row>
    <row r="6" spans="1:20" ht="13.5" customHeight="1" hidden="1">
      <c r="A6" s="113"/>
      <c r="B6" s="114"/>
      <c r="C6" s="114"/>
      <c r="D6" s="114"/>
      <c r="E6" s="114"/>
      <c r="F6" s="114"/>
      <c r="G6" s="114"/>
      <c r="H6" s="114"/>
      <c r="I6" s="114"/>
      <c r="J6" s="114"/>
      <c r="K6" s="114"/>
      <c r="L6" s="114"/>
      <c r="M6" s="114"/>
      <c r="N6" s="114"/>
      <c r="O6" s="114"/>
      <c r="P6" s="114"/>
      <c r="Q6" s="114"/>
      <c r="R6" s="114"/>
      <c r="S6" s="114"/>
      <c r="T6" s="115"/>
    </row>
    <row r="7" spans="1:20" ht="15" customHeight="1">
      <c r="A7" s="569"/>
      <c r="B7" s="418"/>
      <c r="C7" s="418"/>
      <c r="D7" s="572" t="s">
        <v>66</v>
      </c>
      <c r="E7" s="573"/>
      <c r="F7" s="573"/>
      <c r="G7" s="573"/>
      <c r="H7" s="573"/>
      <c r="I7" s="573"/>
      <c r="J7" s="573"/>
      <c r="K7" s="573"/>
      <c r="L7" s="573"/>
      <c r="M7" s="574"/>
      <c r="N7" s="578" t="s">
        <v>67</v>
      </c>
      <c r="O7" s="573"/>
      <c r="P7" s="573"/>
      <c r="Q7" s="573"/>
      <c r="R7" s="573"/>
      <c r="S7" s="573"/>
      <c r="T7" s="579"/>
    </row>
    <row r="8" spans="1:20" ht="15" customHeight="1">
      <c r="A8" s="570"/>
      <c r="B8" s="571"/>
      <c r="C8" s="571"/>
      <c r="D8" s="575"/>
      <c r="E8" s="576"/>
      <c r="F8" s="576"/>
      <c r="G8" s="576"/>
      <c r="H8" s="576"/>
      <c r="I8" s="576"/>
      <c r="J8" s="576"/>
      <c r="K8" s="576"/>
      <c r="L8" s="576"/>
      <c r="M8" s="577"/>
      <c r="N8" s="580"/>
      <c r="O8" s="576"/>
      <c r="P8" s="576"/>
      <c r="Q8" s="576"/>
      <c r="R8" s="576"/>
      <c r="S8" s="576"/>
      <c r="T8" s="581"/>
    </row>
    <row r="9" spans="1:44" ht="29.25" customHeight="1">
      <c r="A9" s="38" t="s">
        <v>44</v>
      </c>
      <c r="B9" s="39" t="s">
        <v>45</v>
      </c>
      <c r="C9" s="116" t="s">
        <v>46</v>
      </c>
      <c r="D9" s="86" t="s">
        <v>68</v>
      </c>
      <c r="E9" s="87" t="s">
        <v>69</v>
      </c>
      <c r="F9" s="87" t="s">
        <v>70</v>
      </c>
      <c r="G9" s="87" t="s">
        <v>71</v>
      </c>
      <c r="H9" s="87" t="s">
        <v>216</v>
      </c>
      <c r="I9" s="87" t="s">
        <v>174</v>
      </c>
      <c r="J9" s="87" t="s">
        <v>48</v>
      </c>
      <c r="K9" s="87" t="s">
        <v>49</v>
      </c>
      <c r="L9" s="87" t="s">
        <v>50</v>
      </c>
      <c r="M9" s="87" t="s">
        <v>62</v>
      </c>
      <c r="N9" s="87" t="s">
        <v>72</v>
      </c>
      <c r="O9" s="87" t="s">
        <v>73</v>
      </c>
      <c r="P9" s="117" t="s">
        <v>261</v>
      </c>
      <c r="Q9" s="117" t="s">
        <v>51</v>
      </c>
      <c r="R9" s="117" t="s">
        <v>63</v>
      </c>
      <c r="S9" s="117" t="s">
        <v>52</v>
      </c>
      <c r="T9" s="118" t="s">
        <v>74</v>
      </c>
      <c r="AR9" s="119"/>
    </row>
    <row r="10" spans="1:20" ht="12.75">
      <c r="A10" s="43">
        <v>1</v>
      </c>
      <c r="B10" s="44"/>
      <c r="C10" s="120" t="s">
        <v>285</v>
      </c>
      <c r="D10" s="47"/>
      <c r="E10" s="48"/>
      <c r="F10" s="48"/>
      <c r="G10" s="48"/>
      <c r="H10" s="48"/>
      <c r="I10" s="48"/>
      <c r="J10" s="48"/>
      <c r="K10" s="48"/>
      <c r="L10" s="48"/>
      <c r="M10" s="48"/>
      <c r="N10" s="48"/>
      <c r="O10" s="48"/>
      <c r="P10" s="49">
        <f>Disbursements!E78</f>
        <v>0</v>
      </c>
      <c r="Q10" s="49"/>
      <c r="R10" s="49"/>
      <c r="S10" s="49"/>
      <c r="T10" s="50"/>
    </row>
    <row r="11" spans="1:20" ht="12.75">
      <c r="A11" s="43">
        <v>2</v>
      </c>
      <c r="B11" s="44"/>
      <c r="C11" s="120"/>
      <c r="D11" s="47"/>
      <c r="E11" s="48"/>
      <c r="F11" s="48"/>
      <c r="G11" s="48"/>
      <c r="H11" s="48"/>
      <c r="I11" s="48"/>
      <c r="J11" s="48"/>
      <c r="K11" s="48"/>
      <c r="L11" s="48"/>
      <c r="M11" s="48"/>
      <c r="N11" s="48"/>
      <c r="O11" s="48"/>
      <c r="P11" s="49"/>
      <c r="Q11" s="49"/>
      <c r="R11" s="49"/>
      <c r="S11" s="49"/>
      <c r="T11" s="50"/>
    </row>
    <row r="12" spans="1:20" ht="12.75">
      <c r="A12" s="43">
        <f>+A11+1</f>
        <v>3</v>
      </c>
      <c r="B12" s="121"/>
      <c r="C12" s="120"/>
      <c r="D12" s="47"/>
      <c r="E12" s="48"/>
      <c r="F12" s="48"/>
      <c r="G12" s="48"/>
      <c r="H12" s="48"/>
      <c r="I12" s="48"/>
      <c r="J12" s="48"/>
      <c r="K12" s="48"/>
      <c r="L12" s="48"/>
      <c r="M12" s="48"/>
      <c r="N12" s="48"/>
      <c r="O12" s="48"/>
      <c r="P12" s="49"/>
      <c r="Q12" s="49"/>
      <c r="R12" s="49"/>
      <c r="S12" s="49"/>
      <c r="T12" s="50"/>
    </row>
    <row r="13" spans="1:20" ht="12.75">
      <c r="A13" s="43">
        <f aca="true" t="shared" si="0" ref="A13:A39">+A12+1</f>
        <v>4</v>
      </c>
      <c r="B13" s="121"/>
      <c r="C13" s="120"/>
      <c r="D13" s="47"/>
      <c r="E13" s="48"/>
      <c r="F13" s="48"/>
      <c r="G13" s="48"/>
      <c r="H13" s="48"/>
      <c r="I13" s="48"/>
      <c r="J13" s="48"/>
      <c r="K13" s="48"/>
      <c r="L13" s="48"/>
      <c r="M13" s="48"/>
      <c r="N13" s="48"/>
      <c r="O13" s="48"/>
      <c r="P13" s="49"/>
      <c r="Q13" s="49"/>
      <c r="R13" s="49"/>
      <c r="S13" s="49"/>
      <c r="T13" s="50"/>
    </row>
    <row r="14" spans="1:20" ht="12.75">
      <c r="A14" s="43">
        <f t="shared" si="0"/>
        <v>5</v>
      </c>
      <c r="B14" s="54"/>
      <c r="C14" s="120"/>
      <c r="D14" s="47"/>
      <c r="E14" s="48"/>
      <c r="F14" s="48"/>
      <c r="G14" s="48"/>
      <c r="H14" s="48"/>
      <c r="I14" s="48"/>
      <c r="J14" s="48"/>
      <c r="K14" s="48"/>
      <c r="L14" s="48"/>
      <c r="M14" s="48"/>
      <c r="N14" s="48"/>
      <c r="O14" s="48"/>
      <c r="Q14" s="49"/>
      <c r="R14" s="49"/>
      <c r="S14" s="49"/>
      <c r="T14" s="50"/>
    </row>
    <row r="15" spans="1:20" ht="12.75">
      <c r="A15" s="43">
        <f t="shared" si="0"/>
        <v>6</v>
      </c>
      <c r="B15" s="54"/>
      <c r="C15" s="120"/>
      <c r="D15" s="47"/>
      <c r="E15" s="48"/>
      <c r="F15" s="48"/>
      <c r="G15" s="48"/>
      <c r="H15" s="48"/>
      <c r="I15" s="48"/>
      <c r="J15" s="48"/>
      <c r="K15" s="48"/>
      <c r="L15" s="48"/>
      <c r="M15" s="48"/>
      <c r="N15" s="48"/>
      <c r="O15" s="48"/>
      <c r="P15" s="49"/>
      <c r="Q15" s="49"/>
      <c r="R15" s="49"/>
      <c r="S15" s="49"/>
      <c r="T15" s="50"/>
    </row>
    <row r="16" spans="1:20" ht="12.75">
      <c r="A16" s="43">
        <f t="shared" si="0"/>
        <v>7</v>
      </c>
      <c r="B16" s="54"/>
      <c r="C16" s="120"/>
      <c r="D16" s="47"/>
      <c r="E16" s="48"/>
      <c r="F16" s="48"/>
      <c r="G16" s="48"/>
      <c r="H16" s="48"/>
      <c r="I16" s="48"/>
      <c r="J16" s="48"/>
      <c r="K16" s="48"/>
      <c r="L16" s="48"/>
      <c r="M16" s="48"/>
      <c r="N16" s="48"/>
      <c r="O16" s="48"/>
      <c r="P16" s="49"/>
      <c r="Q16" s="49"/>
      <c r="R16" s="49"/>
      <c r="S16" s="49"/>
      <c r="T16" s="50"/>
    </row>
    <row r="17" spans="1:20" ht="12.75">
      <c r="A17" s="43">
        <f t="shared" si="0"/>
        <v>8</v>
      </c>
      <c r="B17" s="54"/>
      <c r="C17" s="120"/>
      <c r="D17" s="47"/>
      <c r="E17" s="48"/>
      <c r="F17" s="48"/>
      <c r="G17" s="48"/>
      <c r="H17" s="48"/>
      <c r="I17" s="48"/>
      <c r="J17" s="48"/>
      <c r="K17" s="48"/>
      <c r="L17" s="48"/>
      <c r="M17" s="48"/>
      <c r="N17" s="48"/>
      <c r="O17" s="48"/>
      <c r="P17" s="49"/>
      <c r="Q17" s="49"/>
      <c r="R17" s="49"/>
      <c r="S17" s="49"/>
      <c r="T17" s="50"/>
    </row>
    <row r="18" spans="1:20" ht="12.75">
      <c r="A18" s="43">
        <f t="shared" si="0"/>
        <v>9</v>
      </c>
      <c r="B18" s="54"/>
      <c r="C18" s="120"/>
      <c r="D18" s="47"/>
      <c r="E18" s="48"/>
      <c r="F18" s="48"/>
      <c r="G18" s="48"/>
      <c r="H18" s="48"/>
      <c r="I18" s="48"/>
      <c r="J18" s="48"/>
      <c r="K18" s="48"/>
      <c r="L18" s="48"/>
      <c r="M18" s="48"/>
      <c r="N18" s="48"/>
      <c r="O18" s="48"/>
      <c r="P18" s="49"/>
      <c r="Q18" s="49"/>
      <c r="R18" s="49"/>
      <c r="S18" s="49"/>
      <c r="T18" s="50"/>
    </row>
    <row r="19" spans="1:20" ht="12.75">
      <c r="A19" s="43">
        <f t="shared" si="0"/>
        <v>10</v>
      </c>
      <c r="B19" s="54"/>
      <c r="C19" s="120"/>
      <c r="D19" s="47"/>
      <c r="E19" s="48"/>
      <c r="F19" s="48"/>
      <c r="G19" s="48"/>
      <c r="H19" s="48"/>
      <c r="I19" s="48"/>
      <c r="J19" s="48"/>
      <c r="K19" s="48"/>
      <c r="L19" s="48"/>
      <c r="M19" s="48"/>
      <c r="N19" s="48"/>
      <c r="O19" s="48"/>
      <c r="P19" s="49"/>
      <c r="Q19" s="49"/>
      <c r="R19" s="49"/>
      <c r="S19" s="49"/>
      <c r="T19" s="50"/>
    </row>
    <row r="20" spans="1:20" ht="12.75">
      <c r="A20" s="43">
        <f t="shared" si="0"/>
        <v>11</v>
      </c>
      <c r="B20" s="54"/>
      <c r="C20" s="120"/>
      <c r="D20" s="47"/>
      <c r="E20" s="48"/>
      <c r="F20" s="48"/>
      <c r="G20" s="48"/>
      <c r="H20" s="48"/>
      <c r="I20" s="48"/>
      <c r="J20" s="48"/>
      <c r="K20" s="48"/>
      <c r="L20" s="48"/>
      <c r="M20" s="48"/>
      <c r="N20" s="48"/>
      <c r="O20" s="48"/>
      <c r="P20" s="49"/>
      <c r="Q20" s="49"/>
      <c r="R20" s="49"/>
      <c r="S20" s="49"/>
      <c r="T20" s="50"/>
    </row>
    <row r="21" spans="1:20" ht="12.75">
      <c r="A21" s="43">
        <f t="shared" si="0"/>
        <v>12</v>
      </c>
      <c r="B21" s="54"/>
      <c r="C21" s="120"/>
      <c r="D21" s="47"/>
      <c r="E21" s="48"/>
      <c r="F21" s="48"/>
      <c r="G21" s="48"/>
      <c r="H21" s="48"/>
      <c r="I21" s="48"/>
      <c r="J21" s="48"/>
      <c r="K21" s="48"/>
      <c r="L21" s="48"/>
      <c r="M21" s="48"/>
      <c r="N21" s="48"/>
      <c r="O21" s="48"/>
      <c r="P21" s="49"/>
      <c r="Q21" s="49"/>
      <c r="R21" s="49"/>
      <c r="S21" s="49"/>
      <c r="T21" s="50"/>
    </row>
    <row r="22" spans="1:20" ht="12.75">
      <c r="A22" s="43">
        <f t="shared" si="0"/>
        <v>13</v>
      </c>
      <c r="B22" s="54"/>
      <c r="C22" s="120"/>
      <c r="D22" s="47"/>
      <c r="E22" s="48"/>
      <c r="F22" s="48"/>
      <c r="G22" s="48"/>
      <c r="H22" s="48"/>
      <c r="I22" s="48"/>
      <c r="J22" s="48"/>
      <c r="K22" s="48"/>
      <c r="L22" s="48"/>
      <c r="M22" s="48"/>
      <c r="N22" s="48"/>
      <c r="O22" s="48"/>
      <c r="P22" s="49"/>
      <c r="Q22" s="49"/>
      <c r="R22" s="49"/>
      <c r="S22" s="49"/>
      <c r="T22" s="50"/>
    </row>
    <row r="23" spans="1:20" ht="12.75">
      <c r="A23" s="43">
        <f t="shared" si="0"/>
        <v>14</v>
      </c>
      <c r="B23" s="54"/>
      <c r="C23" s="120"/>
      <c r="D23" s="47"/>
      <c r="E23" s="48"/>
      <c r="F23" s="48"/>
      <c r="G23" s="48"/>
      <c r="H23" s="48"/>
      <c r="I23" s="48"/>
      <c r="J23" s="48"/>
      <c r="K23" s="48"/>
      <c r="L23" s="48"/>
      <c r="M23" s="48"/>
      <c r="N23" s="48"/>
      <c r="O23" s="48"/>
      <c r="P23" s="49"/>
      <c r="Q23" s="49"/>
      <c r="R23" s="49"/>
      <c r="S23" s="49"/>
      <c r="T23" s="50"/>
    </row>
    <row r="24" spans="1:20" ht="12.75">
      <c r="A24" s="43">
        <f t="shared" si="0"/>
        <v>15</v>
      </c>
      <c r="B24" s="54"/>
      <c r="C24" s="120"/>
      <c r="D24" s="47"/>
      <c r="E24" s="48"/>
      <c r="F24" s="48"/>
      <c r="G24" s="48"/>
      <c r="H24" s="48"/>
      <c r="I24" s="48"/>
      <c r="J24" s="48"/>
      <c r="K24" s="48"/>
      <c r="L24" s="48"/>
      <c r="M24" s="48"/>
      <c r="N24" s="48"/>
      <c r="O24" s="48"/>
      <c r="P24" s="49"/>
      <c r="Q24" s="49"/>
      <c r="R24" s="49"/>
      <c r="S24" s="49"/>
      <c r="T24" s="50"/>
    </row>
    <row r="25" spans="1:20" ht="12.75">
      <c r="A25" s="43">
        <f t="shared" si="0"/>
        <v>16</v>
      </c>
      <c r="B25" s="54"/>
      <c r="C25" s="120"/>
      <c r="D25" s="47"/>
      <c r="E25" s="48"/>
      <c r="F25" s="48"/>
      <c r="G25" s="48"/>
      <c r="H25" s="48"/>
      <c r="I25" s="48"/>
      <c r="J25" s="48"/>
      <c r="K25" s="48"/>
      <c r="L25" s="48"/>
      <c r="M25" s="48"/>
      <c r="N25" s="48"/>
      <c r="O25" s="48"/>
      <c r="P25" s="49"/>
      <c r="Q25" s="49"/>
      <c r="R25" s="49"/>
      <c r="S25" s="49"/>
      <c r="T25" s="50"/>
    </row>
    <row r="26" spans="1:20" ht="12.75">
      <c r="A26" s="43">
        <f t="shared" si="0"/>
        <v>17</v>
      </c>
      <c r="B26" s="54"/>
      <c r="C26" s="120"/>
      <c r="D26" s="47"/>
      <c r="E26" s="48"/>
      <c r="F26" s="48"/>
      <c r="G26" s="48"/>
      <c r="H26" s="48"/>
      <c r="I26" s="48"/>
      <c r="J26" s="48"/>
      <c r="K26" s="48"/>
      <c r="L26" s="48"/>
      <c r="M26" s="48"/>
      <c r="N26" s="48"/>
      <c r="O26" s="48"/>
      <c r="P26" s="49"/>
      <c r="Q26" s="49"/>
      <c r="R26" s="49"/>
      <c r="S26" s="49"/>
      <c r="T26" s="50"/>
    </row>
    <row r="27" spans="1:20" ht="12.75">
      <c r="A27" s="43">
        <f t="shared" si="0"/>
        <v>18</v>
      </c>
      <c r="B27" s="54"/>
      <c r="C27" s="122"/>
      <c r="D27" s="47"/>
      <c r="E27" s="48"/>
      <c r="F27" s="48"/>
      <c r="G27" s="48"/>
      <c r="H27" s="48"/>
      <c r="I27" s="48"/>
      <c r="J27" s="48"/>
      <c r="K27" s="48"/>
      <c r="L27" s="48"/>
      <c r="M27" s="48"/>
      <c r="N27" s="48"/>
      <c r="O27" s="48"/>
      <c r="P27" s="49"/>
      <c r="Q27" s="49"/>
      <c r="R27" s="49"/>
      <c r="S27" s="49"/>
      <c r="T27" s="50"/>
    </row>
    <row r="28" spans="1:20" ht="12.75">
      <c r="A28" s="43">
        <f t="shared" si="0"/>
        <v>19</v>
      </c>
      <c r="B28" s="54"/>
      <c r="C28" s="120"/>
      <c r="D28" s="47"/>
      <c r="E28" s="48"/>
      <c r="F28" s="48"/>
      <c r="G28" s="48"/>
      <c r="H28" s="48"/>
      <c r="I28" s="48"/>
      <c r="J28" s="48"/>
      <c r="K28" s="48"/>
      <c r="L28" s="48"/>
      <c r="M28" s="48"/>
      <c r="N28" s="48"/>
      <c r="O28" s="48"/>
      <c r="P28" s="49"/>
      <c r="Q28" s="49"/>
      <c r="R28" s="49"/>
      <c r="S28" s="49"/>
      <c r="T28" s="50"/>
    </row>
    <row r="29" spans="1:20" ht="12.75">
      <c r="A29" s="43">
        <f t="shared" si="0"/>
        <v>20</v>
      </c>
      <c r="B29" s="54"/>
      <c r="C29" s="120"/>
      <c r="D29" s="47"/>
      <c r="E29" s="48"/>
      <c r="F29" s="48"/>
      <c r="G29" s="48"/>
      <c r="H29" s="48"/>
      <c r="I29" s="48"/>
      <c r="J29" s="48"/>
      <c r="K29" s="48"/>
      <c r="L29" s="48"/>
      <c r="M29" s="48"/>
      <c r="N29" s="48"/>
      <c r="O29" s="48"/>
      <c r="P29" s="49"/>
      <c r="Q29" s="49"/>
      <c r="R29" s="49"/>
      <c r="S29" s="49"/>
      <c r="T29" s="50"/>
    </row>
    <row r="30" spans="1:20" ht="12.75">
      <c r="A30" s="43">
        <f t="shared" si="0"/>
        <v>21</v>
      </c>
      <c r="B30" s="54"/>
      <c r="C30" s="120"/>
      <c r="D30" s="47"/>
      <c r="E30" s="48"/>
      <c r="F30" s="48"/>
      <c r="G30" s="48"/>
      <c r="H30" s="48"/>
      <c r="I30" s="48"/>
      <c r="J30" s="48"/>
      <c r="K30" s="48"/>
      <c r="L30" s="48"/>
      <c r="M30" s="48"/>
      <c r="N30" s="48"/>
      <c r="O30" s="48"/>
      <c r="P30" s="49"/>
      <c r="Q30" s="49"/>
      <c r="R30" s="49"/>
      <c r="S30" s="49"/>
      <c r="T30" s="50"/>
    </row>
    <row r="31" spans="1:20" ht="12.75">
      <c r="A31" s="43">
        <f t="shared" si="0"/>
        <v>22</v>
      </c>
      <c r="B31" s="54"/>
      <c r="C31" s="120"/>
      <c r="D31" s="47"/>
      <c r="E31" s="48"/>
      <c r="F31" s="48"/>
      <c r="G31" s="48"/>
      <c r="H31" s="48"/>
      <c r="I31" s="48"/>
      <c r="J31" s="48"/>
      <c r="K31" s="48"/>
      <c r="L31" s="48"/>
      <c r="M31" s="48"/>
      <c r="N31" s="48"/>
      <c r="O31" s="48"/>
      <c r="P31" s="49"/>
      <c r="Q31" s="49"/>
      <c r="R31" s="49"/>
      <c r="S31" s="49"/>
      <c r="T31" s="50"/>
    </row>
    <row r="32" spans="1:20" ht="12.75">
      <c r="A32" s="43">
        <f t="shared" si="0"/>
        <v>23</v>
      </c>
      <c r="B32" s="54"/>
      <c r="C32" s="120"/>
      <c r="D32" s="47"/>
      <c r="E32" s="48"/>
      <c r="F32" s="48"/>
      <c r="G32" s="48"/>
      <c r="H32" s="48"/>
      <c r="I32" s="48"/>
      <c r="J32" s="48"/>
      <c r="K32" s="48"/>
      <c r="L32" s="48"/>
      <c r="M32" s="48"/>
      <c r="N32" s="48"/>
      <c r="O32" s="48"/>
      <c r="P32" s="49"/>
      <c r="Q32" s="49"/>
      <c r="R32" s="49"/>
      <c r="S32" s="49"/>
      <c r="T32" s="50"/>
    </row>
    <row r="33" spans="1:20" ht="12.75">
      <c r="A33" s="43">
        <f t="shared" si="0"/>
        <v>24</v>
      </c>
      <c r="B33" s="54"/>
      <c r="C33" s="120"/>
      <c r="D33" s="47"/>
      <c r="E33" s="48"/>
      <c r="F33" s="48"/>
      <c r="G33" s="48"/>
      <c r="H33" s="48"/>
      <c r="I33" s="48"/>
      <c r="J33" s="48"/>
      <c r="K33" s="48"/>
      <c r="L33" s="48"/>
      <c r="M33" s="48"/>
      <c r="N33" s="48"/>
      <c r="O33" s="48"/>
      <c r="P33" s="49"/>
      <c r="Q33" s="49"/>
      <c r="R33" s="49"/>
      <c r="S33" s="49"/>
      <c r="T33" s="50"/>
    </row>
    <row r="34" spans="1:20" ht="12.75">
      <c r="A34" s="43">
        <f t="shared" si="0"/>
        <v>25</v>
      </c>
      <c r="B34" s="54"/>
      <c r="C34" s="120"/>
      <c r="D34" s="47"/>
      <c r="E34" s="48"/>
      <c r="F34" s="48"/>
      <c r="G34" s="48"/>
      <c r="H34" s="48"/>
      <c r="I34" s="48"/>
      <c r="J34" s="48"/>
      <c r="K34" s="48"/>
      <c r="L34" s="48"/>
      <c r="M34" s="48"/>
      <c r="N34" s="48"/>
      <c r="O34" s="48"/>
      <c r="P34" s="49"/>
      <c r="Q34" s="49"/>
      <c r="R34" s="49"/>
      <c r="S34" s="49"/>
      <c r="T34" s="50"/>
    </row>
    <row r="35" spans="1:20" ht="12.75">
      <c r="A35" s="43">
        <f t="shared" si="0"/>
        <v>26</v>
      </c>
      <c r="B35" s="54"/>
      <c r="C35" s="120"/>
      <c r="D35" s="47"/>
      <c r="E35" s="48"/>
      <c r="F35" s="48"/>
      <c r="G35" s="48"/>
      <c r="H35" s="48"/>
      <c r="I35" s="48"/>
      <c r="J35" s="48"/>
      <c r="K35" s="48"/>
      <c r="L35" s="48"/>
      <c r="M35" s="48"/>
      <c r="N35" s="48"/>
      <c r="O35" s="48"/>
      <c r="P35" s="49"/>
      <c r="Q35" s="49"/>
      <c r="R35" s="49"/>
      <c r="S35" s="49"/>
      <c r="T35" s="50"/>
    </row>
    <row r="36" spans="1:20" ht="12.75">
      <c r="A36" s="43">
        <f t="shared" si="0"/>
        <v>27</v>
      </c>
      <c r="B36" s="54"/>
      <c r="C36" s="120"/>
      <c r="D36" s="47"/>
      <c r="E36" s="48"/>
      <c r="F36" s="48"/>
      <c r="G36" s="48"/>
      <c r="H36" s="48"/>
      <c r="I36" s="48"/>
      <c r="J36" s="48"/>
      <c r="K36" s="48"/>
      <c r="L36" s="48"/>
      <c r="M36" s="48"/>
      <c r="N36" s="48"/>
      <c r="O36" s="48"/>
      <c r="P36" s="49"/>
      <c r="Q36" s="49"/>
      <c r="R36" s="49"/>
      <c r="S36" s="49"/>
      <c r="T36" s="50"/>
    </row>
    <row r="37" spans="1:20" ht="12.75">
      <c r="A37" s="43">
        <f t="shared" si="0"/>
        <v>28</v>
      </c>
      <c r="B37" s="54"/>
      <c r="C37" s="120"/>
      <c r="D37" s="47"/>
      <c r="E37" s="48"/>
      <c r="F37" s="48"/>
      <c r="G37" s="48"/>
      <c r="H37" s="48"/>
      <c r="I37" s="48"/>
      <c r="J37" s="48"/>
      <c r="K37" s="48"/>
      <c r="L37" s="48"/>
      <c r="M37" s="48"/>
      <c r="N37" s="48"/>
      <c r="O37" s="48"/>
      <c r="P37" s="49"/>
      <c r="Q37" s="49"/>
      <c r="R37" s="49"/>
      <c r="S37" s="49"/>
      <c r="T37" s="50"/>
    </row>
    <row r="38" spans="1:20" ht="12.75">
      <c r="A38" s="43">
        <f t="shared" si="0"/>
        <v>29</v>
      </c>
      <c r="B38" s="54"/>
      <c r="C38" s="120"/>
      <c r="D38" s="47"/>
      <c r="E38" s="48"/>
      <c r="F38" s="48"/>
      <c r="G38" s="48"/>
      <c r="H38" s="48"/>
      <c r="I38" s="48"/>
      <c r="J38" s="48"/>
      <c r="K38" s="48"/>
      <c r="L38" s="48"/>
      <c r="M38" s="48"/>
      <c r="N38" s="48"/>
      <c r="O38" s="48"/>
      <c r="P38" s="49"/>
      <c r="Q38" s="49"/>
      <c r="R38" s="49"/>
      <c r="S38" s="49"/>
      <c r="T38" s="50"/>
    </row>
    <row r="39" spans="1:20" ht="12.75">
      <c r="A39" s="43">
        <f t="shared" si="0"/>
        <v>30</v>
      </c>
      <c r="B39" s="54"/>
      <c r="C39" s="120"/>
      <c r="D39" s="47"/>
      <c r="E39" s="48"/>
      <c r="F39" s="48"/>
      <c r="G39" s="48"/>
      <c r="H39" s="48"/>
      <c r="I39" s="48"/>
      <c r="J39" s="48"/>
      <c r="K39" s="48"/>
      <c r="L39" s="48"/>
      <c r="M39" s="48"/>
      <c r="N39" s="48"/>
      <c r="O39" s="48"/>
      <c r="P39" s="49"/>
      <c r="Q39" s="49"/>
      <c r="R39" s="49"/>
      <c r="S39" s="49"/>
      <c r="T39" s="50"/>
    </row>
    <row r="40" spans="1:20" ht="15">
      <c r="A40" s="562" t="s">
        <v>53</v>
      </c>
      <c r="B40" s="563"/>
      <c r="C40" s="564"/>
      <c r="D40" s="123">
        <f aca="true" t="shared" si="1" ref="D40:T40">+SUM(D10:D39)</f>
        <v>0</v>
      </c>
      <c r="E40" s="124">
        <f t="shared" si="1"/>
        <v>0</v>
      </c>
      <c r="F40" s="124">
        <f t="shared" si="1"/>
        <v>0</v>
      </c>
      <c r="G40" s="124">
        <f t="shared" si="1"/>
        <v>0</v>
      </c>
      <c r="H40" s="124">
        <f t="shared" si="1"/>
        <v>0</v>
      </c>
      <c r="I40" s="124">
        <f t="shared" si="1"/>
        <v>0</v>
      </c>
      <c r="J40" s="124">
        <f t="shared" si="1"/>
        <v>0</v>
      </c>
      <c r="K40" s="124">
        <f t="shared" si="1"/>
        <v>0</v>
      </c>
      <c r="L40" s="124">
        <f t="shared" si="1"/>
        <v>0</v>
      </c>
      <c r="M40" s="124">
        <f t="shared" si="1"/>
        <v>0</v>
      </c>
      <c r="N40" s="124">
        <f t="shared" si="1"/>
        <v>0</v>
      </c>
      <c r="O40" s="124">
        <f t="shared" si="1"/>
        <v>0</v>
      </c>
      <c r="P40" s="124">
        <f>+SUM(P10:P39)</f>
        <v>0</v>
      </c>
      <c r="Q40" s="124">
        <f t="shared" si="1"/>
        <v>0</v>
      </c>
      <c r="R40" s="124">
        <f t="shared" si="1"/>
        <v>0</v>
      </c>
      <c r="S40" s="124">
        <f t="shared" si="1"/>
        <v>0</v>
      </c>
      <c r="T40" s="125">
        <f t="shared" si="1"/>
        <v>0</v>
      </c>
    </row>
    <row r="41" spans="1:20" ht="13.5" thickBot="1">
      <c r="A41" s="565"/>
      <c r="B41" s="566"/>
      <c r="C41" s="567"/>
      <c r="D41" s="126"/>
      <c r="E41" s="127"/>
      <c r="F41" s="127"/>
      <c r="G41" s="127"/>
      <c r="H41" s="127"/>
      <c r="I41" s="127"/>
      <c r="J41" s="127"/>
      <c r="K41" s="127"/>
      <c r="L41" s="127"/>
      <c r="M41" s="127"/>
      <c r="N41" s="127"/>
      <c r="O41" s="127"/>
      <c r="P41" s="128"/>
      <c r="Q41" s="128"/>
      <c r="R41" s="128"/>
      <c r="S41" s="128"/>
      <c r="T41" s="129"/>
    </row>
    <row r="42" spans="1:20" ht="13.5" thickTop="1">
      <c r="A42" s="97"/>
      <c r="B42" s="97"/>
      <c r="C42" s="97"/>
      <c r="D42" s="97"/>
      <c r="E42" s="97"/>
      <c r="F42" s="97"/>
      <c r="G42" s="97"/>
      <c r="H42" s="97"/>
      <c r="I42" s="97"/>
      <c r="J42" s="97"/>
      <c r="K42" s="97"/>
      <c r="L42" s="97"/>
      <c r="M42" s="97"/>
      <c r="N42" s="97"/>
      <c r="O42" s="97"/>
      <c r="P42" s="97"/>
      <c r="Q42" s="97"/>
      <c r="R42" s="97"/>
      <c r="S42" s="97"/>
      <c r="T42" s="130"/>
    </row>
    <row r="43" ht="12.75">
      <c r="T43" s="97"/>
    </row>
    <row r="44" ht="12.75">
      <c r="T44" s="97"/>
    </row>
    <row r="45" ht="12.75">
      <c r="T45" s="97"/>
    </row>
    <row r="46" ht="12.75">
      <c r="T46" s="97"/>
    </row>
    <row r="47" ht="12.75">
      <c r="T47" s="97"/>
    </row>
    <row r="48" ht="12.75">
      <c r="T48" s="97"/>
    </row>
    <row r="49" ht="12.75">
      <c r="T49" s="97"/>
    </row>
    <row r="50" ht="12.75">
      <c r="T50" s="97"/>
    </row>
    <row r="51" ht="12.75">
      <c r="T51" s="97"/>
    </row>
    <row r="52" ht="12.75">
      <c r="T52" s="97"/>
    </row>
    <row r="53" ht="12.75">
      <c r="T53" s="97"/>
    </row>
    <row r="54" ht="12.75">
      <c r="T54" s="97"/>
    </row>
    <row r="55" ht="12.75">
      <c r="T55" s="97"/>
    </row>
    <row r="56" ht="12.75">
      <c r="T56" s="97"/>
    </row>
    <row r="57" ht="12.75">
      <c r="T57" s="97"/>
    </row>
    <row r="58" ht="12.75">
      <c r="T58" s="97"/>
    </row>
    <row r="59" ht="12.75">
      <c r="T59" s="97"/>
    </row>
    <row r="60" ht="12.75">
      <c r="T60" s="97"/>
    </row>
    <row r="61" ht="12.75">
      <c r="T61" s="97"/>
    </row>
    <row r="62" ht="12.75">
      <c r="T62" s="97"/>
    </row>
    <row r="63" ht="12.75">
      <c r="T63" s="97"/>
    </row>
    <row r="64" ht="12.75">
      <c r="T64" s="97"/>
    </row>
    <row r="65" ht="12.75">
      <c r="T65" s="97"/>
    </row>
    <row r="66" ht="12.75">
      <c r="T66" s="97"/>
    </row>
    <row r="67" ht="12.75">
      <c r="T67" s="97"/>
    </row>
    <row r="68" ht="12.75">
      <c r="T68" s="97"/>
    </row>
    <row r="69" ht="12.75">
      <c r="T69" s="97"/>
    </row>
    <row r="70" ht="12.75">
      <c r="T70" s="97"/>
    </row>
    <row r="71" ht="12.75">
      <c r="T71" s="97"/>
    </row>
    <row r="72" ht="12.75">
      <c r="T72" s="97"/>
    </row>
    <row r="73" ht="12.75">
      <c r="T73" s="97"/>
    </row>
    <row r="74" ht="12.75">
      <c r="T74" s="97"/>
    </row>
    <row r="75" ht="12.75">
      <c r="T75" s="97"/>
    </row>
    <row r="76" ht="12.75">
      <c r="T76" s="97"/>
    </row>
    <row r="77" ht="12.75">
      <c r="T77" s="97"/>
    </row>
    <row r="78" ht="12.75">
      <c r="T78" s="97"/>
    </row>
    <row r="79" ht="12.75">
      <c r="T79" s="97"/>
    </row>
    <row r="80" ht="12.75">
      <c r="T80" s="97"/>
    </row>
    <row r="81" ht="12.75">
      <c r="T81" s="97"/>
    </row>
    <row r="82" ht="12.75">
      <c r="T82" s="97"/>
    </row>
    <row r="83" ht="12.75">
      <c r="T83" s="97"/>
    </row>
    <row r="84" ht="12.75">
      <c r="T84" s="97"/>
    </row>
    <row r="85" ht="12.75">
      <c r="T85" s="97"/>
    </row>
    <row r="86" ht="12.75">
      <c r="T86" s="97"/>
    </row>
    <row r="87" ht="12.75">
      <c r="T87" s="97"/>
    </row>
    <row r="88" ht="12.75">
      <c r="T88" s="97"/>
    </row>
    <row r="89" ht="12.75">
      <c r="T89" s="97"/>
    </row>
    <row r="90" ht="12.75">
      <c r="T90" s="97"/>
    </row>
    <row r="91" ht="12.75">
      <c r="T91" s="97"/>
    </row>
    <row r="92" ht="12.75">
      <c r="T92" s="97"/>
    </row>
    <row r="93" ht="12.75">
      <c r="T93" s="97"/>
    </row>
    <row r="94" ht="12.75">
      <c r="T94" s="97"/>
    </row>
    <row r="95" ht="12.75">
      <c r="T95" s="97"/>
    </row>
    <row r="96" ht="12.75">
      <c r="T96" s="97"/>
    </row>
    <row r="97" ht="12.75">
      <c r="T97" s="97"/>
    </row>
    <row r="98" ht="12.75">
      <c r="T98" s="97"/>
    </row>
    <row r="99" ht="12.75">
      <c r="T99" s="97"/>
    </row>
    <row r="100" ht="12.75">
      <c r="T100" s="97"/>
    </row>
    <row r="101" ht="12.75">
      <c r="T101" s="97"/>
    </row>
    <row r="102" ht="12.75">
      <c r="T102" s="97"/>
    </row>
    <row r="103" ht="12.75">
      <c r="T103" s="97"/>
    </row>
    <row r="104" ht="12.75">
      <c r="T104" s="97"/>
    </row>
    <row r="105" ht="12.75">
      <c r="T105" s="97"/>
    </row>
    <row r="106" ht="12.75">
      <c r="T106" s="97"/>
    </row>
    <row r="107" ht="12.75">
      <c r="T107" s="97"/>
    </row>
    <row r="108" ht="12.75">
      <c r="T108" s="97"/>
    </row>
    <row r="109" ht="12.75">
      <c r="T109" s="97"/>
    </row>
    <row r="110" ht="12.75">
      <c r="T110" s="97"/>
    </row>
    <row r="111" ht="12.75">
      <c r="T111" s="97"/>
    </row>
    <row r="112" ht="12.75">
      <c r="T112" s="97"/>
    </row>
    <row r="113" ht="12.75">
      <c r="T113" s="97"/>
    </row>
    <row r="114" ht="12.75">
      <c r="T114" s="97"/>
    </row>
    <row r="115" ht="12.75">
      <c r="T115" s="97"/>
    </row>
    <row r="116" ht="12.75">
      <c r="T116" s="97"/>
    </row>
    <row r="117" ht="12.75">
      <c r="T117" s="97"/>
    </row>
    <row r="118" ht="12.75">
      <c r="T118" s="97"/>
    </row>
    <row r="119" ht="12.75">
      <c r="T119" s="97"/>
    </row>
    <row r="120" ht="12.75">
      <c r="T120" s="97"/>
    </row>
    <row r="121" ht="12.75">
      <c r="T121" s="97"/>
    </row>
    <row r="122" ht="12.75">
      <c r="T122" s="97"/>
    </row>
    <row r="123" ht="12.75">
      <c r="T123" s="97"/>
    </row>
    <row r="124" ht="12.75">
      <c r="T124" s="97"/>
    </row>
    <row r="125" ht="12.75">
      <c r="T125" s="97"/>
    </row>
    <row r="126" ht="12.75">
      <c r="T126" s="97"/>
    </row>
    <row r="127" ht="12.75">
      <c r="T127" s="97"/>
    </row>
    <row r="128" ht="12.75">
      <c r="T128" s="97"/>
    </row>
    <row r="129" ht="12.75">
      <c r="T129" s="97"/>
    </row>
    <row r="130" ht="12.75">
      <c r="T130" s="97"/>
    </row>
    <row r="131" ht="12.75">
      <c r="T131" s="97"/>
    </row>
    <row r="132" ht="12.75">
      <c r="T132" s="97"/>
    </row>
    <row r="133" ht="12.75">
      <c r="T133" s="97"/>
    </row>
    <row r="134" ht="12.75">
      <c r="T134" s="97"/>
    </row>
    <row r="135" ht="12.75">
      <c r="T135" s="97"/>
    </row>
    <row r="136" ht="12.75">
      <c r="T136" s="97"/>
    </row>
    <row r="137" ht="12.75">
      <c r="T137" s="97"/>
    </row>
    <row r="138" ht="12.75">
      <c r="T138" s="97"/>
    </row>
    <row r="139" ht="12.75">
      <c r="T139" s="97"/>
    </row>
    <row r="140" ht="12.75">
      <c r="T140" s="97"/>
    </row>
    <row r="141" ht="12.75">
      <c r="T141" s="97"/>
    </row>
    <row r="142" ht="12.75">
      <c r="T142" s="97"/>
    </row>
    <row r="143" ht="12.75">
      <c r="T143" s="97"/>
    </row>
    <row r="144" ht="12.75">
      <c r="T144" s="97"/>
    </row>
    <row r="145" ht="12.75">
      <c r="T145" s="97"/>
    </row>
    <row r="146" ht="12.75">
      <c r="T146" s="97"/>
    </row>
    <row r="147" ht="12.75">
      <c r="T147" s="97"/>
    </row>
    <row r="148" ht="12.75">
      <c r="T148" s="97"/>
    </row>
    <row r="149" ht="12.75">
      <c r="T149" s="97"/>
    </row>
    <row r="150" ht="12.75">
      <c r="T150" s="97"/>
    </row>
    <row r="151" ht="12.75">
      <c r="T151" s="97"/>
    </row>
    <row r="152" ht="12.75">
      <c r="T152" s="97"/>
    </row>
    <row r="153" ht="12.75">
      <c r="T153" s="97"/>
    </row>
    <row r="154" ht="12.75">
      <c r="T154" s="97"/>
    </row>
    <row r="155" ht="12.75">
      <c r="T155" s="97"/>
    </row>
    <row r="156" ht="12.75">
      <c r="T156" s="97"/>
    </row>
    <row r="157" ht="12.75">
      <c r="T157" s="97"/>
    </row>
    <row r="158" ht="12.75">
      <c r="T158" s="97"/>
    </row>
    <row r="159" ht="12.75">
      <c r="T159" s="97"/>
    </row>
    <row r="160" ht="12.75">
      <c r="T160" s="97"/>
    </row>
    <row r="161" ht="12.75">
      <c r="T161" s="97"/>
    </row>
    <row r="162" ht="12.75">
      <c r="T162" s="97"/>
    </row>
    <row r="163" ht="12.75">
      <c r="T163" s="97"/>
    </row>
    <row r="164" ht="12.75">
      <c r="T164" s="97"/>
    </row>
    <row r="165" ht="12.75">
      <c r="T165" s="97"/>
    </row>
    <row r="166" ht="12.75">
      <c r="T166" s="97"/>
    </row>
    <row r="167" ht="12.75">
      <c r="T167" s="97"/>
    </row>
    <row r="168" ht="12.75">
      <c r="T168" s="97"/>
    </row>
    <row r="169" ht="12.75">
      <c r="T169" s="97"/>
    </row>
    <row r="170" ht="12.75">
      <c r="T170" s="97"/>
    </row>
    <row r="171" ht="12.75">
      <c r="T171" s="97"/>
    </row>
    <row r="172" ht="12.75">
      <c r="T172" s="97"/>
    </row>
    <row r="173" ht="12.75">
      <c r="T173" s="97"/>
    </row>
    <row r="174" ht="12.75">
      <c r="T174" s="97"/>
    </row>
    <row r="175" ht="12.75">
      <c r="T175" s="97"/>
    </row>
    <row r="176" ht="12.75">
      <c r="T176" s="97"/>
    </row>
    <row r="177" ht="12.75">
      <c r="T177" s="97"/>
    </row>
    <row r="178" ht="12.75">
      <c r="T178" s="97"/>
    </row>
    <row r="179" ht="12.75">
      <c r="T179" s="97"/>
    </row>
    <row r="180" ht="12.75">
      <c r="T180" s="97"/>
    </row>
    <row r="181" ht="12.75">
      <c r="T181" s="97"/>
    </row>
    <row r="182" ht="12.75">
      <c r="T182" s="97"/>
    </row>
    <row r="183" ht="12.75">
      <c r="T183" s="97"/>
    </row>
    <row r="184" ht="12.75">
      <c r="T184" s="97"/>
    </row>
    <row r="185" ht="12.75">
      <c r="T185" s="97"/>
    </row>
    <row r="186" ht="12.75">
      <c r="T186" s="97"/>
    </row>
    <row r="187" ht="12.75">
      <c r="T187" s="97"/>
    </row>
    <row r="188" ht="12.75">
      <c r="T188" s="97"/>
    </row>
    <row r="189" ht="12.75">
      <c r="T189" s="97"/>
    </row>
    <row r="190" ht="12.75">
      <c r="T190" s="97"/>
    </row>
    <row r="191" ht="12.75">
      <c r="T191" s="97"/>
    </row>
    <row r="192" ht="12.75">
      <c r="T192" s="97"/>
    </row>
    <row r="193" ht="12.75">
      <c r="T193" s="97"/>
    </row>
    <row r="194" ht="12.75">
      <c r="T194" s="97"/>
    </row>
    <row r="195" ht="12.75">
      <c r="T195" s="97"/>
    </row>
    <row r="196" ht="12.75">
      <c r="T196" s="97"/>
    </row>
    <row r="197" ht="12.75">
      <c r="T197" s="97"/>
    </row>
    <row r="198" ht="12.75">
      <c r="T198" s="97"/>
    </row>
    <row r="199" ht="12.75">
      <c r="T199" s="97"/>
    </row>
    <row r="200" ht="12.75">
      <c r="T200" s="97"/>
    </row>
    <row r="201" ht="12.75">
      <c r="T201" s="97"/>
    </row>
    <row r="202" ht="12.75">
      <c r="T202" s="97"/>
    </row>
    <row r="203" ht="12.75">
      <c r="T203" s="97"/>
    </row>
    <row r="204" ht="12.75">
      <c r="T204" s="97"/>
    </row>
    <row r="205" ht="12.75">
      <c r="T205" s="97"/>
    </row>
    <row r="206" ht="12.75">
      <c r="T206" s="97"/>
    </row>
    <row r="207" ht="12.75">
      <c r="T207" s="97"/>
    </row>
    <row r="208" ht="12.75">
      <c r="T208" s="97"/>
    </row>
    <row r="209" ht="12.75">
      <c r="T209" s="97"/>
    </row>
    <row r="210" ht="12.75">
      <c r="T210" s="97"/>
    </row>
    <row r="211" ht="12.75">
      <c r="T211" s="97"/>
    </row>
    <row r="212" ht="12.75">
      <c r="T212" s="97"/>
    </row>
    <row r="213" ht="12.75">
      <c r="T213" s="97"/>
    </row>
    <row r="214" ht="12.75">
      <c r="T214" s="97"/>
    </row>
    <row r="215" ht="12.75">
      <c r="T215" s="97"/>
    </row>
    <row r="216" ht="12.75">
      <c r="T216" s="97"/>
    </row>
    <row r="217" ht="12.75">
      <c r="T217" s="97"/>
    </row>
    <row r="218" ht="12.75">
      <c r="T218" s="97"/>
    </row>
    <row r="219" ht="12.75">
      <c r="T219" s="97"/>
    </row>
    <row r="220" ht="12.75">
      <c r="T220" s="97"/>
    </row>
    <row r="221" ht="12.75">
      <c r="T221" s="97"/>
    </row>
    <row r="222" ht="12.75">
      <c r="T222" s="97"/>
    </row>
    <row r="223" ht="12.75">
      <c r="T223" s="97"/>
    </row>
    <row r="224" ht="12.75">
      <c r="T224" s="97"/>
    </row>
    <row r="225" ht="12.75">
      <c r="T225" s="97"/>
    </row>
    <row r="226" ht="12.75">
      <c r="T226" s="97"/>
    </row>
    <row r="227" ht="12.75">
      <c r="T227" s="97"/>
    </row>
    <row r="228" ht="12.75">
      <c r="T228" s="97"/>
    </row>
    <row r="229" ht="12.75">
      <c r="T229" s="97"/>
    </row>
    <row r="230" ht="12.75">
      <c r="T230" s="97"/>
    </row>
    <row r="231" ht="12.75">
      <c r="T231" s="97"/>
    </row>
    <row r="232" ht="12.75">
      <c r="T232" s="97"/>
    </row>
    <row r="233" ht="12.75">
      <c r="T233" s="97"/>
    </row>
    <row r="234" ht="12.75">
      <c r="T234" s="97"/>
    </row>
    <row r="235" ht="12.75">
      <c r="T235" s="97"/>
    </row>
    <row r="236" ht="12.75">
      <c r="T236" s="97"/>
    </row>
    <row r="237" ht="12.75">
      <c r="T237" s="97"/>
    </row>
    <row r="238" ht="12.75">
      <c r="T238" s="97"/>
    </row>
    <row r="239" ht="12.75">
      <c r="T239" s="97"/>
    </row>
    <row r="240" ht="12.75">
      <c r="T240" s="97"/>
    </row>
    <row r="241" ht="12.75">
      <c r="T241" s="97"/>
    </row>
    <row r="242" ht="12.75">
      <c r="T242" s="97"/>
    </row>
    <row r="243" ht="12.75">
      <c r="T243" s="97"/>
    </row>
    <row r="244" ht="12.75">
      <c r="T244" s="97"/>
    </row>
    <row r="245" ht="12.75">
      <c r="T245" s="97"/>
    </row>
    <row r="246" ht="12.75">
      <c r="T246" s="97"/>
    </row>
    <row r="247" ht="12.75">
      <c r="T247" s="97"/>
    </row>
    <row r="248" ht="12.75">
      <c r="T248" s="97"/>
    </row>
    <row r="249" ht="12.75">
      <c r="T249" s="97"/>
    </row>
    <row r="250" ht="12.75">
      <c r="T250" s="97"/>
    </row>
    <row r="251" ht="12.75">
      <c r="T251" s="97"/>
    </row>
    <row r="252" ht="12.75">
      <c r="T252" s="97"/>
    </row>
    <row r="253" ht="12.75">
      <c r="T253" s="97"/>
    </row>
    <row r="254" ht="12.75">
      <c r="T254" s="97"/>
    </row>
    <row r="255" ht="12.75">
      <c r="T255" s="97"/>
    </row>
    <row r="256" ht="12.75">
      <c r="T256" s="97"/>
    </row>
    <row r="257" ht="12.75">
      <c r="T257" s="97"/>
    </row>
    <row r="258" ht="12.75">
      <c r="T258" s="97"/>
    </row>
    <row r="259" ht="12.75">
      <c r="T259" s="97"/>
    </row>
    <row r="260" ht="12.75">
      <c r="T260" s="97"/>
    </row>
    <row r="261" ht="12.75">
      <c r="T261" s="97"/>
    </row>
    <row r="262" ht="12.75">
      <c r="T262" s="97"/>
    </row>
    <row r="263" ht="12.75">
      <c r="T263" s="97"/>
    </row>
    <row r="264" ht="12.75">
      <c r="T264" s="97"/>
    </row>
    <row r="265" ht="12.75">
      <c r="T265" s="97"/>
    </row>
    <row r="266" ht="12.75">
      <c r="T266" s="97"/>
    </row>
    <row r="267" ht="12.75">
      <c r="T267" s="97"/>
    </row>
    <row r="268" ht="12.75">
      <c r="T268" s="97"/>
    </row>
    <row r="269" ht="12.75">
      <c r="T269" s="97"/>
    </row>
    <row r="270" ht="12.75">
      <c r="T270" s="97"/>
    </row>
    <row r="271" ht="12.75">
      <c r="T271" s="97"/>
    </row>
    <row r="272" ht="12.75">
      <c r="T272" s="97"/>
    </row>
    <row r="273" ht="12.75">
      <c r="T273" s="97"/>
    </row>
    <row r="274" ht="12.75">
      <c r="T274" s="97"/>
    </row>
    <row r="275" ht="12.75">
      <c r="T275" s="97"/>
    </row>
    <row r="276" ht="12.75">
      <c r="T276" s="97"/>
    </row>
    <row r="277" ht="12.75">
      <c r="T277" s="97"/>
    </row>
    <row r="278" ht="12.75">
      <c r="T278" s="97"/>
    </row>
    <row r="279" ht="12.75">
      <c r="T279" s="97"/>
    </row>
    <row r="280" ht="12.75">
      <c r="T280" s="97"/>
    </row>
    <row r="281" ht="12.75">
      <c r="T281" s="97"/>
    </row>
    <row r="282" ht="12.75">
      <c r="T282" s="97"/>
    </row>
    <row r="283" ht="12.75">
      <c r="T283" s="97"/>
    </row>
    <row r="284" ht="12.75">
      <c r="T284" s="97"/>
    </row>
    <row r="285" ht="12.75">
      <c r="T285" s="97"/>
    </row>
    <row r="286" ht="12.75">
      <c r="T286" s="97"/>
    </row>
    <row r="287" ht="12.75">
      <c r="T287" s="97"/>
    </row>
    <row r="288" ht="12.75">
      <c r="T288" s="97"/>
    </row>
    <row r="289" ht="12.75">
      <c r="T289" s="97"/>
    </row>
    <row r="290" ht="12.75">
      <c r="T290" s="97"/>
    </row>
    <row r="291" ht="12.75">
      <c r="T291" s="97"/>
    </row>
    <row r="292" ht="12.75">
      <c r="T292" s="97"/>
    </row>
    <row r="293" ht="12.75">
      <c r="T293" s="97"/>
    </row>
    <row r="294" ht="12.75">
      <c r="T294" s="97"/>
    </row>
    <row r="295" ht="12.75">
      <c r="T295" s="97"/>
    </row>
    <row r="296" ht="12.75">
      <c r="T296" s="97"/>
    </row>
    <row r="297" ht="12.75">
      <c r="T297" s="97"/>
    </row>
    <row r="298" ht="12.75">
      <c r="T298" s="97"/>
    </row>
    <row r="299" ht="12.75">
      <c r="T299" s="97"/>
    </row>
    <row r="300" ht="12.75">
      <c r="T300" s="97"/>
    </row>
    <row r="301" ht="12.75">
      <c r="T301" s="97"/>
    </row>
    <row r="302" ht="12.75">
      <c r="T302" s="97"/>
    </row>
    <row r="303" ht="12.75">
      <c r="T303" s="97"/>
    </row>
    <row r="304" ht="12.75">
      <c r="T304" s="97"/>
    </row>
    <row r="305" ht="12.75">
      <c r="T305" s="97"/>
    </row>
    <row r="306" ht="12.75">
      <c r="T306" s="97"/>
    </row>
    <row r="307" ht="12.75">
      <c r="T307" s="97"/>
    </row>
    <row r="308" ht="12.75">
      <c r="T308" s="97"/>
    </row>
    <row r="309" ht="12.75">
      <c r="T309" s="97"/>
    </row>
    <row r="310" ht="12.75">
      <c r="T310" s="97"/>
    </row>
    <row r="311" ht="12.75">
      <c r="T311" s="97"/>
    </row>
    <row r="312" ht="12.75">
      <c r="T312" s="97"/>
    </row>
    <row r="313" ht="12.75">
      <c r="T313" s="97"/>
    </row>
    <row r="314" ht="12.75">
      <c r="T314" s="97"/>
    </row>
    <row r="315" ht="12.75">
      <c r="T315" s="97"/>
    </row>
    <row r="316" ht="12.75">
      <c r="T316" s="97"/>
    </row>
    <row r="317" ht="12.75">
      <c r="T317" s="97"/>
    </row>
    <row r="318" ht="12.75">
      <c r="T318" s="97"/>
    </row>
    <row r="319" ht="12.75">
      <c r="T319" s="97"/>
    </row>
    <row r="320" ht="12.75">
      <c r="T320" s="97"/>
    </row>
    <row r="321" ht="12.75">
      <c r="T321" s="97"/>
    </row>
    <row r="322" ht="12.75">
      <c r="T322" s="97"/>
    </row>
    <row r="323" ht="12.75">
      <c r="T323" s="97"/>
    </row>
    <row r="324" ht="12.75">
      <c r="T324" s="97"/>
    </row>
    <row r="325" ht="12.75">
      <c r="T325" s="97"/>
    </row>
    <row r="326" ht="12.75">
      <c r="T326" s="97"/>
    </row>
    <row r="327" ht="12.75">
      <c r="T327" s="97"/>
    </row>
    <row r="328" ht="12.75">
      <c r="T328" s="97"/>
    </row>
    <row r="329" ht="12.75">
      <c r="T329" s="97"/>
    </row>
    <row r="330" ht="12.75">
      <c r="T330" s="97"/>
    </row>
    <row r="331" ht="12.75">
      <c r="T331" s="97"/>
    </row>
    <row r="332" ht="12.75">
      <c r="T332" s="97"/>
    </row>
    <row r="333" ht="12.75">
      <c r="T333" s="97"/>
    </row>
    <row r="334" ht="12.75">
      <c r="T334" s="97"/>
    </row>
    <row r="335" ht="12.75">
      <c r="T335" s="97"/>
    </row>
    <row r="336" ht="12.75">
      <c r="T336" s="97"/>
    </row>
    <row r="337" ht="12.75">
      <c r="T337" s="97"/>
    </row>
    <row r="338" ht="12.75">
      <c r="T338" s="97"/>
    </row>
    <row r="339" ht="12.75">
      <c r="T339" s="97"/>
    </row>
    <row r="340" ht="12.75">
      <c r="T340" s="97"/>
    </row>
    <row r="341" ht="12.75">
      <c r="T341" s="97"/>
    </row>
    <row r="342" ht="12.75">
      <c r="T342" s="97"/>
    </row>
    <row r="343" ht="12.75">
      <c r="T343" s="97"/>
    </row>
    <row r="344" ht="12.75">
      <c r="T344" s="97"/>
    </row>
    <row r="345" ht="12.75">
      <c r="T345" s="97"/>
    </row>
    <row r="346" ht="12.75">
      <c r="T346" s="97"/>
    </row>
    <row r="347" ht="12.75">
      <c r="T347" s="97"/>
    </row>
    <row r="348" ht="12.75">
      <c r="T348" s="97"/>
    </row>
    <row r="349" ht="12.75">
      <c r="T349" s="97"/>
    </row>
    <row r="350" ht="12.75">
      <c r="T350" s="97"/>
    </row>
    <row r="351" ht="12.75">
      <c r="T351" s="97"/>
    </row>
    <row r="352" ht="12.75">
      <c r="T352" s="97"/>
    </row>
    <row r="353" ht="12.75">
      <c r="T353" s="97"/>
    </row>
    <row r="354" ht="12.75">
      <c r="T354" s="97"/>
    </row>
    <row r="355" ht="12.75">
      <c r="T355" s="97"/>
    </row>
    <row r="356" ht="12.75">
      <c r="T356" s="97"/>
    </row>
    <row r="357" ht="12.75">
      <c r="T357" s="97"/>
    </row>
    <row r="358" ht="12.75">
      <c r="T358" s="97"/>
    </row>
    <row r="359" ht="12.75">
      <c r="T359" s="97"/>
    </row>
    <row r="360" ht="12.75">
      <c r="T360" s="97"/>
    </row>
    <row r="361" ht="12.75">
      <c r="T361" s="97"/>
    </row>
    <row r="362" ht="12.75">
      <c r="T362" s="97"/>
    </row>
    <row r="363" ht="12.75">
      <c r="T363" s="97"/>
    </row>
    <row r="364" ht="12.75">
      <c r="T364" s="97"/>
    </row>
    <row r="365" ht="12.75">
      <c r="T365" s="97"/>
    </row>
    <row r="366" ht="12.75">
      <c r="T366" s="97"/>
    </row>
    <row r="367" ht="12.75">
      <c r="T367" s="97"/>
    </row>
    <row r="368" ht="12.75">
      <c r="T368" s="97"/>
    </row>
    <row r="369" ht="12.75">
      <c r="T369" s="97"/>
    </row>
    <row r="370" ht="12.75">
      <c r="T370" s="97"/>
    </row>
    <row r="371" ht="12.75">
      <c r="T371" s="97"/>
    </row>
    <row r="372" ht="12.75">
      <c r="T372" s="97"/>
    </row>
    <row r="373" ht="12.75">
      <c r="T373" s="97"/>
    </row>
    <row r="374" ht="12.75">
      <c r="T374" s="97"/>
    </row>
    <row r="375" ht="12.75">
      <c r="T375" s="97"/>
    </row>
    <row r="376" ht="12.75">
      <c r="T376" s="97"/>
    </row>
    <row r="377" ht="12.75">
      <c r="T377" s="97"/>
    </row>
    <row r="378" ht="12.75">
      <c r="T378" s="97"/>
    </row>
    <row r="379" ht="12.75">
      <c r="T379" s="97"/>
    </row>
    <row r="380" ht="12.75">
      <c r="T380" s="97"/>
    </row>
    <row r="381" ht="12.75">
      <c r="T381" s="97"/>
    </row>
    <row r="382" ht="12.75">
      <c r="T382" s="97"/>
    </row>
    <row r="383" ht="12.75">
      <c r="T383" s="97"/>
    </row>
    <row r="384" ht="12.75">
      <c r="T384" s="97"/>
    </row>
    <row r="385" ht="12.75">
      <c r="T385" s="97"/>
    </row>
    <row r="386" ht="12.75">
      <c r="T386" s="97"/>
    </row>
    <row r="387" ht="12.75">
      <c r="T387" s="97"/>
    </row>
    <row r="388" ht="12.75">
      <c r="T388" s="97"/>
    </row>
    <row r="389" ht="12.75">
      <c r="T389" s="97"/>
    </row>
    <row r="390" ht="12.75">
      <c r="T390" s="97"/>
    </row>
    <row r="391" ht="12.75">
      <c r="T391" s="97"/>
    </row>
    <row r="392" ht="12.75">
      <c r="T392" s="97"/>
    </row>
    <row r="393" ht="12.75">
      <c r="T393" s="97"/>
    </row>
    <row r="394" ht="12.75">
      <c r="T394" s="97"/>
    </row>
    <row r="395" ht="12.75">
      <c r="T395" s="97"/>
    </row>
    <row r="396" ht="12.75">
      <c r="T396" s="97"/>
    </row>
    <row r="397" ht="12.75">
      <c r="T397" s="97"/>
    </row>
    <row r="398" ht="12.75">
      <c r="T398" s="97"/>
    </row>
    <row r="399" ht="12.75">
      <c r="T399" s="97"/>
    </row>
    <row r="400" ht="12.75">
      <c r="T400" s="97"/>
    </row>
    <row r="401" ht="12.75">
      <c r="T401" s="97"/>
    </row>
    <row r="402" ht="12.75">
      <c r="T402" s="97"/>
    </row>
    <row r="403" ht="12.75">
      <c r="T403" s="97"/>
    </row>
    <row r="404" ht="12.75">
      <c r="T404" s="97"/>
    </row>
    <row r="405" ht="12.75">
      <c r="T405" s="97"/>
    </row>
    <row r="406" ht="12.75">
      <c r="T406" s="97"/>
    </row>
    <row r="407" ht="12.75">
      <c r="T407" s="97"/>
    </row>
    <row r="408" ht="12.75">
      <c r="T408" s="97"/>
    </row>
    <row r="409" ht="12.75">
      <c r="T409" s="97"/>
    </row>
    <row r="410" ht="12.75">
      <c r="T410" s="97"/>
    </row>
    <row r="411" ht="12.75">
      <c r="T411" s="97"/>
    </row>
    <row r="412" ht="12.75">
      <c r="T412" s="97"/>
    </row>
    <row r="413" ht="12.75">
      <c r="T413" s="97"/>
    </row>
    <row r="414" ht="12.75">
      <c r="T414" s="97"/>
    </row>
    <row r="415" ht="12.75">
      <c r="T415" s="97"/>
    </row>
    <row r="416" ht="12.75">
      <c r="T416" s="97"/>
    </row>
    <row r="417" ht="12.75">
      <c r="T417" s="97"/>
    </row>
    <row r="418" ht="12.75">
      <c r="T418" s="97"/>
    </row>
    <row r="419" ht="12.75">
      <c r="T419" s="97"/>
    </row>
    <row r="420" ht="12.75">
      <c r="T420" s="97"/>
    </row>
    <row r="421" ht="12.75">
      <c r="T421" s="97"/>
    </row>
    <row r="422" ht="12.75">
      <c r="T422" s="97"/>
    </row>
    <row r="423" ht="12.75">
      <c r="T423" s="97"/>
    </row>
    <row r="424" ht="12.75">
      <c r="T424" s="97"/>
    </row>
    <row r="425" ht="12.75">
      <c r="T425" s="97"/>
    </row>
    <row r="426" ht="12.75">
      <c r="T426" s="97"/>
    </row>
    <row r="427" ht="12.75">
      <c r="T427" s="97"/>
    </row>
    <row r="428" ht="12.75">
      <c r="T428" s="97"/>
    </row>
    <row r="429" ht="12.75">
      <c r="T429" s="97"/>
    </row>
    <row r="430" ht="12.75">
      <c r="T430" s="97"/>
    </row>
    <row r="431" ht="12.75">
      <c r="T431" s="97"/>
    </row>
    <row r="432" ht="12.75">
      <c r="T432" s="97"/>
    </row>
    <row r="433" ht="12.75">
      <c r="T433" s="97"/>
    </row>
    <row r="434" ht="12.75">
      <c r="T434" s="97"/>
    </row>
    <row r="435" ht="12.75">
      <c r="T435" s="97"/>
    </row>
    <row r="436" ht="12.75">
      <c r="T436" s="97"/>
    </row>
    <row r="437" ht="12.75">
      <c r="T437" s="97"/>
    </row>
    <row r="438" ht="12.75">
      <c r="T438" s="97"/>
    </row>
    <row r="439" ht="12.75">
      <c r="T439" s="97"/>
    </row>
    <row r="440" ht="12.75">
      <c r="T440" s="97"/>
    </row>
    <row r="441" ht="12.75">
      <c r="T441" s="97"/>
    </row>
    <row r="442" ht="12.75">
      <c r="T442" s="97"/>
    </row>
    <row r="443" ht="12.75">
      <c r="T443" s="97"/>
    </row>
    <row r="444" ht="12.75">
      <c r="T444" s="97"/>
    </row>
    <row r="445" ht="12.75">
      <c r="T445" s="97"/>
    </row>
    <row r="446" ht="12.75">
      <c r="T446" s="97"/>
    </row>
    <row r="447" ht="12.75">
      <c r="T447" s="97"/>
    </row>
    <row r="448" ht="12.75">
      <c r="T448" s="97"/>
    </row>
    <row r="449" ht="12.75">
      <c r="T449" s="97"/>
    </row>
    <row r="450" ht="12.75">
      <c r="T450" s="97"/>
    </row>
    <row r="451" ht="12.75">
      <c r="T451" s="97"/>
    </row>
    <row r="452" ht="12.75">
      <c r="T452" s="97"/>
    </row>
    <row r="453" ht="12.75">
      <c r="T453" s="97"/>
    </row>
    <row r="454" ht="12.75">
      <c r="T454" s="97"/>
    </row>
    <row r="455" ht="12.75">
      <c r="T455" s="97"/>
    </row>
    <row r="456" ht="12.75">
      <c r="T456" s="97"/>
    </row>
    <row r="457" ht="12.75">
      <c r="T457" s="97"/>
    </row>
    <row r="458" ht="12.75">
      <c r="T458" s="97"/>
    </row>
    <row r="459" ht="12.75">
      <c r="T459" s="97"/>
    </row>
    <row r="460" ht="12.75">
      <c r="T460" s="97"/>
    </row>
    <row r="461" ht="12.75">
      <c r="T461" s="97"/>
    </row>
    <row r="462" ht="12.75">
      <c r="T462" s="97"/>
    </row>
    <row r="463" ht="12.75">
      <c r="T463" s="97"/>
    </row>
  </sheetData>
  <sheetProtection/>
  <mergeCells count="13">
    <mergeCell ref="A40:C40"/>
    <mergeCell ref="A41:C41"/>
    <mergeCell ref="A5:T5"/>
    <mergeCell ref="A7:C8"/>
    <mergeCell ref="D7:M8"/>
    <mergeCell ref="N7:T8"/>
    <mergeCell ref="A1:T1"/>
    <mergeCell ref="A2:T2"/>
    <mergeCell ref="A3:T3"/>
    <mergeCell ref="A4:B4"/>
    <mergeCell ref="H4:L4"/>
    <mergeCell ref="M4:O4"/>
    <mergeCell ref="P4:T4"/>
  </mergeCells>
  <printOptions horizontalCentered="1" verticalCentered="1"/>
  <pageMargins left="0.35433070866141736" right="0.35433070866141736" top="0.7874015748031497" bottom="0.7874015748031497" header="0.5118110236220472" footer="0.5118110236220472"/>
  <pageSetup fitToHeight="1" fitToWidth="1" orientation="landscape" scale="56" r:id="rId1"/>
</worksheet>
</file>

<file path=xl/worksheets/sheet7.xml><?xml version="1.0" encoding="utf-8"?>
<worksheet xmlns="http://schemas.openxmlformats.org/spreadsheetml/2006/main" xmlns:r="http://schemas.openxmlformats.org/officeDocument/2006/relationships">
  <sheetPr>
    <pageSetUpPr fitToPage="1"/>
  </sheetPr>
  <dimension ref="A2:E33"/>
  <sheetViews>
    <sheetView zoomScalePageLayoutView="0" workbookViewId="0" topLeftCell="A1">
      <selection activeCell="B35" sqref="B35"/>
    </sheetView>
  </sheetViews>
  <sheetFormatPr defaultColWidth="9.140625" defaultRowHeight="12.75"/>
  <cols>
    <col min="1" max="1" width="1.1484375" style="138" customWidth="1"/>
    <col min="2" max="2" width="22.421875" style="138" customWidth="1"/>
    <col min="3" max="3" width="18.57421875" style="138" customWidth="1"/>
    <col min="4" max="4" width="31.00390625" style="138" customWidth="1"/>
    <col min="5" max="5" width="20.57421875" style="138" customWidth="1"/>
    <col min="6" max="16384" width="9.140625" style="138" customWidth="1"/>
  </cols>
  <sheetData>
    <row r="1" ht="13.5" thickBot="1"/>
    <row r="2" spans="1:5" s="139" customFormat="1" ht="32.25" customHeight="1" thickTop="1">
      <c r="A2" s="608" t="s">
        <v>2</v>
      </c>
      <c r="B2" s="609"/>
      <c r="C2" s="609"/>
      <c r="D2" s="609"/>
      <c r="E2" s="610"/>
    </row>
    <row r="3" spans="1:5" s="141" customFormat="1" ht="32.25" customHeight="1">
      <c r="A3" s="140"/>
      <c r="B3" s="611" t="s">
        <v>85</v>
      </c>
      <c r="C3" s="611"/>
      <c r="D3" s="611"/>
      <c r="E3" s="612"/>
    </row>
    <row r="4" spans="1:5" s="147" customFormat="1" ht="20.25">
      <c r="A4" s="142"/>
      <c r="B4" s="143" t="s">
        <v>6</v>
      </c>
      <c r="C4" s="144">
        <f>Cover!C4</f>
        <v>0</v>
      </c>
      <c r="D4" s="145" t="s">
        <v>57</v>
      </c>
      <c r="E4" s="146">
        <f>Cover!H4</f>
        <v>0</v>
      </c>
    </row>
    <row r="5" spans="1:5" s="147" customFormat="1" ht="14.25" customHeight="1">
      <c r="A5" s="148"/>
      <c r="B5" s="613"/>
      <c r="C5" s="614"/>
      <c r="D5" s="614"/>
      <c r="E5" s="615"/>
    </row>
    <row r="6" spans="1:5" ht="12.75">
      <c r="A6" s="149"/>
      <c r="B6" s="616" t="s">
        <v>86</v>
      </c>
      <c r="C6" s="617"/>
      <c r="D6" s="616" t="s">
        <v>87</v>
      </c>
      <c r="E6" s="618"/>
    </row>
    <row r="7" spans="1:5" ht="12.75">
      <c r="A7" s="149"/>
      <c r="B7" s="153"/>
      <c r="C7" s="151"/>
      <c r="D7" s="150"/>
      <c r="E7" s="152"/>
    </row>
    <row r="8" spans="1:5" ht="12.75">
      <c r="A8" s="149"/>
      <c r="B8" s="154" t="s">
        <v>88</v>
      </c>
      <c r="C8" s="155">
        <f>'Stmt Receipts &amp; Disburse'!I75</f>
        <v>0</v>
      </c>
      <c r="D8" s="156" t="str">
        <f>'Assets &amp; Liabilities'!N9</f>
        <v>Mortgages</v>
      </c>
      <c r="E8" s="157">
        <f>'Assets &amp; Liabilities'!N40</f>
        <v>0</v>
      </c>
    </row>
    <row r="9" spans="1:5" ht="12.75">
      <c r="A9" s="149"/>
      <c r="B9" s="593"/>
      <c r="C9" s="603"/>
      <c r="D9" s="603"/>
      <c r="E9" s="604"/>
    </row>
    <row r="10" spans="1:5" ht="12.75">
      <c r="A10" s="149"/>
      <c r="B10" s="602"/>
      <c r="C10" s="587"/>
      <c r="D10" s="587"/>
      <c r="E10" s="588"/>
    </row>
    <row r="11" spans="1:5" ht="12.75">
      <c r="A11" s="149"/>
      <c r="B11" s="156" t="str">
        <f>'Assets &amp; Liabilities'!D9</f>
        <v>Investments</v>
      </c>
      <c r="C11" s="158">
        <f>'Assets &amp; Liabilities'!D40</f>
        <v>0</v>
      </c>
      <c r="D11" s="159" t="str">
        <f>'Assets &amp; Liabilities'!O9</f>
        <v> Loans</v>
      </c>
      <c r="E11" s="160">
        <f>'Assets &amp; Liabilities'!O40</f>
        <v>0</v>
      </c>
    </row>
    <row r="12" spans="1:5" ht="12.75">
      <c r="A12" s="149"/>
      <c r="B12" s="593"/>
      <c r="C12" s="603"/>
      <c r="D12" s="603"/>
      <c r="E12" s="604"/>
    </row>
    <row r="13" spans="1:5" ht="12.75">
      <c r="A13" s="149"/>
      <c r="B13" s="602"/>
      <c r="C13" s="587"/>
      <c r="D13" s="587"/>
      <c r="E13" s="588"/>
    </row>
    <row r="14" spans="1:5" ht="12.75">
      <c r="A14" s="149"/>
      <c r="B14" s="156" t="str">
        <f>'Assets &amp; Liabilities'!E9</f>
        <v>Land</v>
      </c>
      <c r="C14" s="161">
        <f>'Assets &amp; Liabilities'!E40</f>
        <v>0</v>
      </c>
      <c r="D14" s="605" t="s">
        <v>89</v>
      </c>
      <c r="E14" s="606"/>
    </row>
    <row r="15" spans="1:5" ht="12.75">
      <c r="A15" s="149"/>
      <c r="B15" s="593"/>
      <c r="C15" s="603"/>
      <c r="D15" s="603"/>
      <c r="E15" s="604"/>
    </row>
    <row r="16" spans="1:5" ht="12.75">
      <c r="A16" s="149"/>
      <c r="B16" s="602"/>
      <c r="C16" s="607"/>
      <c r="D16" s="271" t="str">
        <f>'Assets &amp; Liabilities'!P9</f>
        <v>Outstanding Cheque Balance</v>
      </c>
      <c r="E16" s="160">
        <f>'Assets &amp; Liabilities'!P40</f>
        <v>0</v>
      </c>
    </row>
    <row r="17" spans="1:5" ht="12.75">
      <c r="A17" s="149"/>
      <c r="B17" s="156" t="str">
        <f>'Assets &amp; Liabilities'!F9</f>
        <v>Building</v>
      </c>
      <c r="C17" s="161">
        <f>'Assets &amp; Liabilities'!F40</f>
        <v>0</v>
      </c>
      <c r="D17" s="271" t="str">
        <f>'Assets &amp; Liabilities'!Q9</f>
        <v>Optional #9</v>
      </c>
      <c r="E17" s="160">
        <f>'Assets &amp; Liabilities'!Q40</f>
        <v>0</v>
      </c>
    </row>
    <row r="18" spans="1:5" ht="12.75">
      <c r="A18" s="149"/>
      <c r="B18" s="593"/>
      <c r="C18" s="594"/>
      <c r="D18" s="271" t="str">
        <f>'Assets &amp; Liabilities'!R9</f>
        <v>Optional #10</v>
      </c>
      <c r="E18" s="160">
        <f>'Assets &amp; Liabilities'!R40</f>
        <v>0</v>
      </c>
    </row>
    <row r="19" spans="1:5" ht="12.75">
      <c r="A19" s="149"/>
      <c r="B19" s="595"/>
      <c r="C19" s="596"/>
      <c r="D19" s="271" t="str">
        <f>'Assets &amp; Liabilities'!S9</f>
        <v>Optional #11</v>
      </c>
      <c r="E19" s="160">
        <f>'Assets &amp; Liabilities'!S40</f>
        <v>0</v>
      </c>
    </row>
    <row r="20" spans="1:5" ht="12.75">
      <c r="A20" s="149"/>
      <c r="B20" s="595"/>
      <c r="C20" s="596"/>
      <c r="D20" s="271" t="str">
        <f>'Assets &amp; Liabilities'!T9</f>
        <v>Optional #12</v>
      </c>
      <c r="E20" s="160">
        <f>'Assets &amp; Liabilities'!T40</f>
        <v>0</v>
      </c>
    </row>
    <row r="21" spans="1:5" ht="12.75">
      <c r="A21" s="149"/>
      <c r="B21" s="597"/>
      <c r="C21" s="598"/>
      <c r="D21" s="598"/>
      <c r="E21" s="592"/>
    </row>
    <row r="22" spans="1:5" ht="12.75">
      <c r="A22" s="149"/>
      <c r="B22" s="599" t="s">
        <v>90</v>
      </c>
      <c r="C22" s="520"/>
      <c r="D22" s="598"/>
      <c r="E22" s="592"/>
    </row>
    <row r="23" spans="1:5" ht="12.75">
      <c r="A23" s="149"/>
      <c r="B23" s="271" t="str">
        <f>'Assets &amp; Liabilities'!G9</f>
        <v> Equipment</v>
      </c>
      <c r="C23" s="158">
        <f>'Assets &amp; Liabilities'!G40</f>
        <v>0</v>
      </c>
      <c r="D23" s="600"/>
      <c r="E23" s="601"/>
    </row>
    <row r="24" spans="1:5" ht="12.75">
      <c r="A24" s="149"/>
      <c r="B24" s="271" t="str">
        <f>'Assets &amp; Liabilities'!H9</f>
        <v>GIC </v>
      </c>
      <c r="C24" s="158">
        <f>'Assets &amp; Liabilities'!H40</f>
        <v>0</v>
      </c>
      <c r="D24" s="582"/>
      <c r="E24" s="583"/>
    </row>
    <row r="25" spans="1:5" ht="12.75">
      <c r="A25" s="149"/>
      <c r="B25" s="271" t="str">
        <f>'Assets &amp; Liabilities'!I9</f>
        <v>GIC</v>
      </c>
      <c r="C25" s="158">
        <f>'Assets &amp; Liabilities'!I40</f>
        <v>0</v>
      </c>
      <c r="D25" s="584"/>
      <c r="E25" s="585"/>
    </row>
    <row r="26" spans="1:5" ht="12.75">
      <c r="A26" s="149"/>
      <c r="B26" s="271" t="str">
        <f>'Assets &amp; Liabilities'!J9</f>
        <v>Optional #4</v>
      </c>
      <c r="C26" s="158">
        <f>'Assets &amp; Liabilities'!J40</f>
        <v>0</v>
      </c>
      <c r="D26" s="584"/>
      <c r="E26" s="585"/>
    </row>
    <row r="27" spans="1:5" ht="12.75">
      <c r="A27" s="149"/>
      <c r="B27" s="271" t="str">
        <f>'Assets &amp; Liabilities'!K9</f>
        <v>Optional #5</v>
      </c>
      <c r="C27" s="158">
        <f>'Assets &amp; Liabilities'!K40</f>
        <v>0</v>
      </c>
      <c r="D27" s="584"/>
      <c r="E27" s="592"/>
    </row>
    <row r="28" spans="1:5" ht="12.75">
      <c r="A28" s="149"/>
      <c r="B28" s="271" t="str">
        <f>'Assets &amp; Liabilities'!L9</f>
        <v>Optional #6</v>
      </c>
      <c r="C28" s="158">
        <f>'Assets &amp; Liabilities'!L40</f>
        <v>0</v>
      </c>
      <c r="D28" s="584"/>
      <c r="E28" s="592"/>
    </row>
    <row r="29" spans="1:5" ht="12.75">
      <c r="A29" s="149"/>
      <c r="B29" s="271" t="str">
        <f>'Assets &amp; Liabilities'!M9</f>
        <v>Optional #7</v>
      </c>
      <c r="C29" s="158">
        <f>'Assets &amp; Liabilities'!M40</f>
        <v>0</v>
      </c>
      <c r="D29" s="584"/>
      <c r="E29" s="592"/>
    </row>
    <row r="30" spans="1:5" ht="12.75">
      <c r="A30" s="149"/>
      <c r="B30" s="271"/>
      <c r="C30" s="158"/>
      <c r="D30" s="584"/>
      <c r="E30" s="592"/>
    </row>
    <row r="31" spans="1:5" ht="12.75">
      <c r="A31" s="149"/>
      <c r="B31" s="586"/>
      <c r="C31" s="587"/>
      <c r="D31" s="587"/>
      <c r="E31" s="588"/>
    </row>
    <row r="32" spans="1:5" ht="12.75">
      <c r="A32" s="149"/>
      <c r="B32" s="162" t="s">
        <v>91</v>
      </c>
      <c r="C32" s="163">
        <f>SUM(C8,C11,C14,C17,C23,C25,C24,C26,C27,C28,C29,C30)</f>
        <v>0</v>
      </c>
      <c r="D32" s="164" t="s">
        <v>92</v>
      </c>
      <c r="E32" s="157">
        <f>SUM(E8,E11,E16,E17,E18,E19,E20)</f>
        <v>0</v>
      </c>
    </row>
    <row r="33" spans="1:5" ht="13.5" thickBot="1">
      <c r="A33" s="165"/>
      <c r="B33" s="589"/>
      <c r="C33" s="590"/>
      <c r="D33" s="590"/>
      <c r="E33" s="591"/>
    </row>
    <row r="34" ht="13.5" thickTop="1"/>
  </sheetData>
  <sheetProtection/>
  <mergeCells count="27">
    <mergeCell ref="A2:E2"/>
    <mergeCell ref="B3:E3"/>
    <mergeCell ref="B5:E5"/>
    <mergeCell ref="B6:C6"/>
    <mergeCell ref="D6:E6"/>
    <mergeCell ref="B9:E9"/>
    <mergeCell ref="B10:E10"/>
    <mergeCell ref="B12:E12"/>
    <mergeCell ref="B13:E13"/>
    <mergeCell ref="D14:E14"/>
    <mergeCell ref="B15:E15"/>
    <mergeCell ref="B16:C16"/>
    <mergeCell ref="B18:C18"/>
    <mergeCell ref="B19:C19"/>
    <mergeCell ref="B20:C20"/>
    <mergeCell ref="B21:E21"/>
    <mergeCell ref="B22:E22"/>
    <mergeCell ref="D23:E23"/>
    <mergeCell ref="D24:E24"/>
    <mergeCell ref="D25:E25"/>
    <mergeCell ref="D26:E26"/>
    <mergeCell ref="B31:E31"/>
    <mergeCell ref="B33:E33"/>
    <mergeCell ref="D27:E27"/>
    <mergeCell ref="D28:E28"/>
    <mergeCell ref="D29:E29"/>
    <mergeCell ref="D30:E30"/>
  </mergeCells>
  <printOptions horizontalCentered="1"/>
  <pageMargins left="0.2362204724409449" right="0.2362204724409449" top="0.5511811023622047" bottom="0.7480314960629921" header="0.31496062992125984" footer="0.31496062992125984"/>
  <pageSetup fitToHeight="1" fitToWidth="1"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F12" sqref="F12"/>
    </sheetView>
  </sheetViews>
  <sheetFormatPr defaultColWidth="9.140625" defaultRowHeight="12.75"/>
  <cols>
    <col min="1" max="2" width="15.7109375" style="0" customWidth="1"/>
    <col min="3" max="3" width="75.7109375" style="0" customWidth="1"/>
    <col min="4" max="4" width="15.7109375" style="0" customWidth="1"/>
  </cols>
  <sheetData>
    <row r="1" spans="1:4" ht="18">
      <c r="A1" s="619" t="s">
        <v>161</v>
      </c>
      <c r="B1" s="620"/>
      <c r="C1" s="620"/>
      <c r="D1" s="621"/>
    </row>
    <row r="2" spans="1:4" ht="32.25" customHeight="1">
      <c r="A2" s="625" t="s">
        <v>268</v>
      </c>
      <c r="B2" s="626"/>
      <c r="C2" s="626"/>
      <c r="D2" s="627"/>
    </row>
    <row r="3" spans="1:4" ht="32.25" customHeight="1">
      <c r="A3" s="622" t="s">
        <v>267</v>
      </c>
      <c r="B3" s="623"/>
      <c r="C3" s="623"/>
      <c r="D3" s="624"/>
    </row>
    <row r="4" spans="1:4" ht="15.75">
      <c r="A4" s="231" t="s">
        <v>162</v>
      </c>
      <c r="B4" s="207" t="s">
        <v>45</v>
      </c>
      <c r="C4" s="207" t="s">
        <v>46</v>
      </c>
      <c r="D4" s="208" t="s">
        <v>163</v>
      </c>
    </row>
    <row r="5" spans="1:4" ht="14.25" customHeight="1">
      <c r="A5" s="209"/>
      <c r="B5" s="210"/>
      <c r="C5" s="211"/>
      <c r="D5" s="212"/>
    </row>
    <row r="6" spans="1:4" ht="12.75">
      <c r="A6" s="209"/>
      <c r="B6" s="210"/>
      <c r="C6" s="211"/>
      <c r="D6" s="212"/>
    </row>
    <row r="7" spans="1:4" ht="12.75">
      <c r="A7" s="209"/>
      <c r="B7" s="210"/>
      <c r="C7" s="211"/>
      <c r="D7" s="212"/>
    </row>
    <row r="8" spans="1:4" ht="12.75">
      <c r="A8" s="209"/>
      <c r="B8" s="210"/>
      <c r="C8" s="211"/>
      <c r="D8" s="212"/>
    </row>
    <row r="9" spans="1:4" ht="12.75">
      <c r="A9" s="209"/>
      <c r="B9" s="210"/>
      <c r="C9" s="211"/>
      <c r="D9" s="212"/>
    </row>
    <row r="10" spans="1:4" ht="12.75">
      <c r="A10" s="209"/>
      <c r="B10" s="210"/>
      <c r="C10" s="211"/>
      <c r="D10" s="212"/>
    </row>
    <row r="11" spans="1:4" ht="12.75">
      <c r="A11" s="209"/>
      <c r="B11" s="210"/>
      <c r="C11" s="211"/>
      <c r="D11" s="212"/>
    </row>
    <row r="12" spans="1:4" ht="12.75">
      <c r="A12" s="209"/>
      <c r="B12" s="210"/>
      <c r="C12" s="211"/>
      <c r="D12" s="212"/>
    </row>
    <row r="13" spans="1:4" ht="12.75">
      <c r="A13" s="209"/>
      <c r="B13" s="210"/>
      <c r="C13" s="211"/>
      <c r="D13" s="212"/>
    </row>
    <row r="14" spans="1:4" ht="12.75">
      <c r="A14" s="209"/>
      <c r="B14" s="210"/>
      <c r="C14" s="211"/>
      <c r="D14" s="212"/>
    </row>
    <row r="15" spans="1:4" ht="12.75">
      <c r="A15" s="209"/>
      <c r="B15" s="210"/>
      <c r="C15" s="211"/>
      <c r="D15" s="212"/>
    </row>
    <row r="16" spans="1:4" ht="12.75">
      <c r="A16" s="209"/>
      <c r="B16" s="210"/>
      <c r="C16" s="211"/>
      <c r="D16" s="212"/>
    </row>
    <row r="17" spans="1:4" ht="12.75">
      <c r="A17" s="209"/>
      <c r="B17" s="210"/>
      <c r="C17" s="211"/>
      <c r="D17" s="212"/>
    </row>
    <row r="18" spans="1:4" ht="12.75">
      <c r="A18" s="209"/>
      <c r="B18" s="210"/>
      <c r="C18" s="211"/>
      <c r="D18" s="212"/>
    </row>
    <row r="19" spans="1:4" ht="12.75">
      <c r="A19" s="209"/>
      <c r="B19" s="210"/>
      <c r="C19" s="211"/>
      <c r="D19" s="212"/>
    </row>
    <row r="20" spans="1:4" ht="12.75">
      <c r="A20" s="209"/>
      <c r="B20" s="210"/>
      <c r="C20" s="211"/>
      <c r="D20" s="212"/>
    </row>
    <row r="21" spans="1:4" ht="12.75">
      <c r="A21" s="209"/>
      <c r="B21" s="210"/>
      <c r="C21" s="211"/>
      <c r="D21" s="212"/>
    </row>
    <row r="22" spans="1:4" ht="12.75">
      <c r="A22" s="209"/>
      <c r="B22" s="210"/>
      <c r="C22" s="211"/>
      <c r="D22" s="212"/>
    </row>
    <row r="23" spans="1:4" ht="12.75">
      <c r="A23" s="209"/>
      <c r="B23" s="210"/>
      <c r="C23" s="211"/>
      <c r="D23" s="212"/>
    </row>
    <row r="24" spans="1:4" ht="12.75">
      <c r="A24" s="209"/>
      <c r="B24" s="210"/>
      <c r="C24" s="211"/>
      <c r="D24" s="212"/>
    </row>
    <row r="25" spans="1:4" ht="12.75">
      <c r="A25" s="209"/>
      <c r="B25" s="210"/>
      <c r="C25" s="211"/>
      <c r="D25" s="212"/>
    </row>
    <row r="26" spans="1:4" ht="12.75">
      <c r="A26" s="209"/>
      <c r="B26" s="210"/>
      <c r="C26" s="211"/>
      <c r="D26" s="212"/>
    </row>
    <row r="27" spans="1:4" ht="12.75">
      <c r="A27" s="209"/>
      <c r="B27" s="210"/>
      <c r="C27" s="211"/>
      <c r="D27" s="212"/>
    </row>
    <row r="28" spans="1:4" ht="12.75">
      <c r="A28" s="209"/>
      <c r="B28" s="210"/>
      <c r="C28" s="213"/>
      <c r="D28" s="212"/>
    </row>
    <row r="29" spans="1:4" ht="12.75">
      <c r="A29" s="209"/>
      <c r="B29" s="210"/>
      <c r="C29" s="211"/>
      <c r="D29" s="212"/>
    </row>
    <row r="30" spans="1:4" ht="12.75">
      <c r="A30" s="209"/>
      <c r="B30" s="210"/>
      <c r="C30" s="213"/>
      <c r="D30" s="212"/>
    </row>
    <row r="31" spans="1:4" ht="12.75">
      <c r="A31" s="209"/>
      <c r="B31" s="210"/>
      <c r="C31" s="213"/>
      <c r="D31" s="212"/>
    </row>
    <row r="32" spans="1:4" ht="12.75">
      <c r="A32" s="209"/>
      <c r="B32" s="210"/>
      <c r="C32" s="211"/>
      <c r="D32" s="212"/>
    </row>
    <row r="33" spans="1:4" ht="12.75">
      <c r="A33" s="209"/>
      <c r="B33" s="210"/>
      <c r="C33" s="213"/>
      <c r="D33" s="212"/>
    </row>
    <row r="34" spans="1:4" ht="13.5" thickBot="1">
      <c r="A34" s="214"/>
      <c r="B34" s="215"/>
      <c r="C34" s="216"/>
      <c r="D34" s="217"/>
    </row>
    <row r="35" spans="1:4" ht="14.25" thickBot="1" thickTop="1">
      <c r="A35" s="218"/>
      <c r="B35" s="219"/>
      <c r="C35" s="240" t="s">
        <v>26</v>
      </c>
      <c r="D35" s="346">
        <f>SUM(D5:D33)</f>
        <v>0</v>
      </c>
    </row>
    <row r="37" ht="12.75">
      <c r="A37" s="232" t="s">
        <v>164</v>
      </c>
    </row>
    <row r="38" spans="2:3" ht="13.5" thickBot="1">
      <c r="B38" s="234"/>
      <c r="C38" s="235"/>
    </row>
    <row r="39" spans="2:3" ht="12.75">
      <c r="B39" s="241"/>
      <c r="C39" s="222" t="s">
        <v>37</v>
      </c>
    </row>
    <row r="41" spans="1:4" ht="12.75">
      <c r="A41" s="233" t="s">
        <v>165</v>
      </c>
      <c r="B41" s="221"/>
      <c r="C41" s="222"/>
      <c r="D41" s="223"/>
    </row>
    <row r="42" spans="1:4" ht="13.5" thickBot="1">
      <c r="A42" s="220"/>
      <c r="B42" s="236"/>
      <c r="C42" s="237"/>
      <c r="D42" s="223"/>
    </row>
    <row r="43" spans="1:4" ht="12.75">
      <c r="A43" s="220"/>
      <c r="B43" s="221"/>
      <c r="C43" s="221" t="s">
        <v>269</v>
      </c>
      <c r="D43" s="223"/>
    </row>
    <row r="44" spans="1:4" ht="12.75">
      <c r="A44" s="220"/>
      <c r="B44" s="224"/>
      <c r="C44" s="225"/>
      <c r="D44" s="227"/>
    </row>
    <row r="45" spans="1:4" ht="12.75">
      <c r="A45" s="233" t="s">
        <v>166</v>
      </c>
      <c r="B45" s="224"/>
      <c r="C45" s="228"/>
      <c r="D45" s="227"/>
    </row>
    <row r="46" spans="1:4" ht="13.5" thickBot="1">
      <c r="A46" s="220"/>
      <c r="B46" s="238"/>
      <c r="C46" s="239"/>
      <c r="D46" s="227"/>
    </row>
    <row r="47" spans="1:4" ht="12.75">
      <c r="A47" s="220"/>
      <c r="B47" s="224"/>
      <c r="C47" s="242" t="s">
        <v>270</v>
      </c>
      <c r="D47" s="227"/>
    </row>
    <row r="48" spans="1:4" ht="12.75">
      <c r="A48" s="220"/>
      <c r="B48" s="226"/>
      <c r="C48" s="225"/>
      <c r="D48" s="227"/>
    </row>
    <row r="49" spans="1:4" ht="12.75">
      <c r="A49" s="220"/>
      <c r="B49" s="224"/>
      <c r="C49" s="225"/>
      <c r="D49" s="227"/>
    </row>
    <row r="50" spans="1:4" ht="12.75">
      <c r="A50" s="220"/>
      <c r="B50" s="224"/>
      <c r="C50" s="225"/>
      <c r="D50" s="227"/>
    </row>
    <row r="51" spans="1:4" ht="12.75">
      <c r="A51" s="220"/>
      <c r="B51" s="224"/>
      <c r="C51" s="225"/>
      <c r="D51" s="227"/>
    </row>
    <row r="52" spans="1:4" ht="12.75">
      <c r="A52" s="220"/>
      <c r="B52" s="224"/>
      <c r="C52" s="225"/>
      <c r="D52" s="227"/>
    </row>
    <row r="53" spans="1:4" ht="12.75">
      <c r="A53" s="220"/>
      <c r="B53" s="224"/>
      <c r="C53" s="225"/>
      <c r="D53" s="227"/>
    </row>
    <row r="54" ht="12.75">
      <c r="D54" s="229"/>
    </row>
  </sheetData>
  <sheetProtection/>
  <mergeCells count="3">
    <mergeCell ref="A1:D1"/>
    <mergeCell ref="A3:D3"/>
    <mergeCell ref="A2:D2"/>
  </mergeCells>
  <printOptions horizontalCentered="1" verticalCentered="1"/>
  <pageMargins left="0.2362204724409449" right="0.2362204724409449" top="0.5118110236220472" bottom="0.5118110236220472" header="0.5118110236220472" footer="0.5118110236220472"/>
  <pageSetup fitToHeight="1" fitToWidth="1" orientation="landscape" scale="84" r:id="rId1"/>
</worksheet>
</file>

<file path=xl/worksheets/sheet9.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L8" sqref="L8"/>
    </sheetView>
  </sheetViews>
  <sheetFormatPr defaultColWidth="9.140625" defaultRowHeight="12.75"/>
  <cols>
    <col min="1" max="1" width="16.7109375" style="0" customWidth="1"/>
    <col min="2" max="12" width="14.7109375" style="0" customWidth="1"/>
  </cols>
  <sheetData>
    <row r="1" spans="1:3" ht="15.75">
      <c r="A1" s="245" t="s">
        <v>215</v>
      </c>
      <c r="C1" t="s">
        <v>271</v>
      </c>
    </row>
    <row r="2" ht="13.5" thickBot="1">
      <c r="A2" t="s">
        <v>272</v>
      </c>
    </row>
    <row r="3" spans="1:2" ht="12.75">
      <c r="A3" s="246" t="s">
        <v>66</v>
      </c>
      <c r="B3" s="247"/>
    </row>
    <row r="4" spans="1:2" ht="12.75">
      <c r="A4" s="249" t="s">
        <v>222</v>
      </c>
      <c r="B4" s="317">
        <f>'Stmt Receipts &amp; Disburse'!I75</f>
        <v>0</v>
      </c>
    </row>
    <row r="5" spans="1:2" ht="12.75">
      <c r="A5" s="249" t="s">
        <v>174</v>
      </c>
      <c r="B5" s="317">
        <f>'Assets &amp; Liabilities'!H40</f>
        <v>0</v>
      </c>
    </row>
    <row r="6" spans="1:2" ht="12.75">
      <c r="A6" s="249" t="s">
        <v>174</v>
      </c>
      <c r="B6" s="317">
        <f>'Assets &amp; Liabilities'!I40</f>
        <v>0</v>
      </c>
    </row>
    <row r="7" spans="1:2" ht="13.5" thickBot="1">
      <c r="A7" s="251" t="s">
        <v>174</v>
      </c>
      <c r="B7" s="252"/>
    </row>
    <row r="8" spans="1:4" ht="14.25" thickBot="1" thickTop="1">
      <c r="A8" s="253" t="s">
        <v>175</v>
      </c>
      <c r="B8" s="318">
        <f>SUM(B4:B7)</f>
        <v>0</v>
      </c>
      <c r="C8" s="222"/>
      <c r="D8" s="222"/>
    </row>
    <row r="9" spans="1:2" ht="12.75">
      <c r="A9" s="222"/>
      <c r="B9" s="222"/>
    </row>
    <row r="10" ht="13.5" thickBot="1"/>
    <row r="11" spans="1:2" ht="12.75">
      <c r="A11" s="246" t="s">
        <v>93</v>
      </c>
      <c r="B11" s="254"/>
    </row>
    <row r="12" spans="1:12" ht="51">
      <c r="A12" s="257" t="s">
        <v>176</v>
      </c>
      <c r="B12" s="260"/>
      <c r="C12" s="258" t="s">
        <v>177</v>
      </c>
      <c r="D12" s="258"/>
      <c r="E12" s="258" t="s">
        <v>178</v>
      </c>
      <c r="F12" s="258"/>
      <c r="G12" s="258" t="s">
        <v>179</v>
      </c>
      <c r="H12" s="258"/>
      <c r="I12" s="258" t="s">
        <v>118</v>
      </c>
      <c r="J12" s="347"/>
      <c r="K12" s="258" t="s">
        <v>180</v>
      </c>
      <c r="L12" s="259"/>
    </row>
    <row r="13" spans="1:12" ht="12.75">
      <c r="A13" s="249" t="s">
        <v>224</v>
      </c>
      <c r="B13" s="272">
        <f>'Stmt Receipts &amp; Disburse'!H14</f>
        <v>0</v>
      </c>
      <c r="C13" s="260" t="s">
        <v>223</v>
      </c>
      <c r="D13" s="272">
        <f>'Stmt Receipts &amp; Disburse'!H15</f>
        <v>0</v>
      </c>
      <c r="E13" s="260" t="s">
        <v>181</v>
      </c>
      <c r="F13" s="272">
        <f>'Stmt Receipts &amp; Disburse'!H13</f>
        <v>0</v>
      </c>
      <c r="G13" s="260" t="s">
        <v>182</v>
      </c>
      <c r="H13" s="273">
        <f>'Stmt Receipts &amp; Disburse'!H8</f>
        <v>0</v>
      </c>
      <c r="I13" s="260" t="s">
        <v>225</v>
      </c>
      <c r="J13" s="273">
        <f>'Stmt Receipts &amp; Disburse'!H31</f>
        <v>0</v>
      </c>
      <c r="K13" s="261" t="s">
        <v>183</v>
      </c>
      <c r="L13" s="275">
        <f>J24</f>
        <v>0</v>
      </c>
    </row>
    <row r="14" spans="1:12" ht="12.75">
      <c r="A14" s="249"/>
      <c r="B14" s="260"/>
      <c r="C14" s="261"/>
      <c r="D14" s="260"/>
      <c r="E14" s="260" t="s">
        <v>184</v>
      </c>
      <c r="F14" s="272">
        <f>'Stmt Receipts &amp; Disburse'!H19</f>
        <v>0</v>
      </c>
      <c r="G14" s="260" t="s">
        <v>185</v>
      </c>
      <c r="H14" s="272">
        <f>'Stmt Receipts &amp; Disburse'!H9</f>
        <v>0</v>
      </c>
      <c r="I14" s="260" t="s">
        <v>226</v>
      </c>
      <c r="J14" s="272">
        <f>-'Stmt Receipts &amp; Disburse'!H11</f>
        <v>0</v>
      </c>
      <c r="K14" s="261" t="s">
        <v>227</v>
      </c>
      <c r="L14" s="276">
        <f>-B24</f>
        <v>0</v>
      </c>
    </row>
    <row r="15" spans="1:12" ht="12.75">
      <c r="A15" s="249"/>
      <c r="B15" s="260"/>
      <c r="C15" s="261"/>
      <c r="D15" s="260"/>
      <c r="E15" s="260"/>
      <c r="F15" s="260"/>
      <c r="G15" s="260" t="s">
        <v>186</v>
      </c>
      <c r="H15" s="272">
        <f>'Stmt Receipts &amp; Disburse'!H10</f>
        <v>0</v>
      </c>
      <c r="I15" s="260"/>
      <c r="J15" s="260"/>
      <c r="K15" s="260" t="s">
        <v>228</v>
      </c>
      <c r="L15" s="276">
        <f>-D24</f>
        <v>0</v>
      </c>
    </row>
    <row r="16" spans="1:12" ht="12.75">
      <c r="A16" s="249"/>
      <c r="B16" s="260"/>
      <c r="C16" s="260"/>
      <c r="D16" s="260"/>
      <c r="E16" s="260"/>
      <c r="F16" s="260"/>
      <c r="G16" s="260" t="s">
        <v>187</v>
      </c>
      <c r="H16" s="272">
        <f>'Stmt Receipts &amp; Disburse'!H17</f>
        <v>0</v>
      </c>
      <c r="I16" s="260"/>
      <c r="J16" s="260"/>
      <c r="K16" s="260" t="s">
        <v>229</v>
      </c>
      <c r="L16" s="276">
        <f>-F24</f>
        <v>0</v>
      </c>
    </row>
    <row r="17" spans="1:12" ht="12.75">
      <c r="A17" s="249"/>
      <c r="B17" s="260"/>
      <c r="C17" s="260"/>
      <c r="D17" s="260"/>
      <c r="E17" s="260"/>
      <c r="F17" s="260"/>
      <c r="G17" s="260" t="s">
        <v>188</v>
      </c>
      <c r="H17" s="272">
        <f>'Stmt Receipts &amp; Disburse'!H18</f>
        <v>0</v>
      </c>
      <c r="I17" s="260"/>
      <c r="J17" s="260"/>
      <c r="K17" s="260" t="s">
        <v>230</v>
      </c>
      <c r="L17" s="275">
        <f>-H24</f>
        <v>0</v>
      </c>
    </row>
    <row r="18" spans="1:12" ht="12.75">
      <c r="A18" s="249"/>
      <c r="B18" s="260"/>
      <c r="C18" s="260"/>
      <c r="D18" s="260"/>
      <c r="E18" s="260"/>
      <c r="F18" s="260"/>
      <c r="G18" s="260" t="s">
        <v>189</v>
      </c>
      <c r="H18" s="272">
        <f>'Stmt Receipts &amp; Disburse'!H20</f>
        <v>0</v>
      </c>
      <c r="I18" s="260"/>
      <c r="J18" s="260"/>
      <c r="K18" s="260"/>
      <c r="L18" s="250"/>
    </row>
    <row r="19" spans="1:12" ht="12.75">
      <c r="A19" s="249"/>
      <c r="B19" s="260"/>
      <c r="C19" s="260"/>
      <c r="D19" s="260"/>
      <c r="E19" s="260"/>
      <c r="F19" s="260"/>
      <c r="G19" s="260" t="s">
        <v>115</v>
      </c>
      <c r="H19" s="272">
        <f>'Stmt Receipts &amp; Disburse'!H22</f>
        <v>0</v>
      </c>
      <c r="I19" s="260"/>
      <c r="J19" s="260"/>
      <c r="K19" s="260"/>
      <c r="L19" s="250"/>
    </row>
    <row r="20" spans="1:12" ht="12.75">
      <c r="A20" s="249"/>
      <c r="B20" s="260"/>
      <c r="C20" s="260"/>
      <c r="D20" s="260"/>
      <c r="E20" s="260"/>
      <c r="F20" s="260"/>
      <c r="G20" s="260" t="s">
        <v>190</v>
      </c>
      <c r="H20" s="272">
        <f>'Stmt Receipts &amp; Disburse'!H26</f>
        <v>0</v>
      </c>
      <c r="I20" s="260"/>
      <c r="J20" s="260"/>
      <c r="K20" s="260"/>
      <c r="L20" s="250"/>
    </row>
    <row r="21" spans="1:12" ht="12.75">
      <c r="A21" s="311"/>
      <c r="B21" s="312"/>
      <c r="C21" s="312"/>
      <c r="D21" s="312"/>
      <c r="E21" s="312"/>
      <c r="F21" s="312"/>
      <c r="G21" s="312"/>
      <c r="H21" s="313"/>
      <c r="I21" s="312"/>
      <c r="J21" s="312"/>
      <c r="K21" s="312"/>
      <c r="L21" s="314"/>
    </row>
    <row r="22" spans="1:12" ht="12.75">
      <c r="A22" s="311"/>
      <c r="B22" s="312"/>
      <c r="C22" s="312"/>
      <c r="D22" s="312"/>
      <c r="E22" s="312"/>
      <c r="F22" s="312"/>
      <c r="G22" s="312"/>
      <c r="H22" s="313"/>
      <c r="I22" s="312"/>
      <c r="J22" s="312"/>
      <c r="K22" s="312"/>
      <c r="L22" s="314"/>
    </row>
    <row r="23" spans="1:12" ht="13.5" thickBot="1">
      <c r="A23" s="251"/>
      <c r="B23" s="262"/>
      <c r="C23" s="262"/>
      <c r="D23" s="262"/>
      <c r="E23" s="262"/>
      <c r="F23" s="262"/>
      <c r="G23" s="262"/>
      <c r="H23" s="274"/>
      <c r="I23" s="262"/>
      <c r="J23" s="262"/>
      <c r="K23" s="262"/>
      <c r="L23" s="252"/>
    </row>
    <row r="24" spans="1:12" ht="14.25" thickBot="1" thickTop="1">
      <c r="A24" s="253" t="s">
        <v>191</v>
      </c>
      <c r="B24" s="281">
        <f>SUM(B13:B23)</f>
        <v>0</v>
      </c>
      <c r="C24" s="235" t="s">
        <v>192</v>
      </c>
      <c r="D24" s="281">
        <f>SUM(D13:D23)</f>
        <v>0</v>
      </c>
      <c r="E24" s="235" t="s">
        <v>193</v>
      </c>
      <c r="F24" s="281">
        <f>SUM(F13:F23)</f>
        <v>0</v>
      </c>
      <c r="G24" s="235" t="s">
        <v>194</v>
      </c>
      <c r="H24" s="282">
        <f>SUM(H13:H23)</f>
        <v>0</v>
      </c>
      <c r="I24" s="235" t="s">
        <v>195</v>
      </c>
      <c r="J24" s="282">
        <f>SUM(J13:J23)</f>
        <v>0</v>
      </c>
      <c r="K24" s="235" t="s">
        <v>196</v>
      </c>
      <c r="L24" s="283">
        <f>J24-H24-F24-D24-B24</f>
        <v>0</v>
      </c>
    </row>
    <row r="25" spans="1:12" ht="12.75">
      <c r="A25" s="222"/>
      <c r="B25" s="222"/>
      <c r="C25" s="222"/>
      <c r="D25" s="222"/>
      <c r="E25" s="222"/>
      <c r="F25" s="222"/>
      <c r="G25" s="222"/>
      <c r="H25" s="222"/>
      <c r="I25" s="222"/>
      <c r="J25" s="222"/>
      <c r="K25" s="222"/>
      <c r="L25" s="222"/>
    </row>
    <row r="26" spans="1:12" ht="12.75">
      <c r="A26" s="263"/>
      <c r="B26" s="222"/>
      <c r="C26" s="222"/>
      <c r="D26" s="222"/>
      <c r="E26" s="222"/>
      <c r="F26" s="222"/>
      <c r="G26" s="222"/>
      <c r="H26" s="222"/>
      <c r="I26" s="222"/>
      <c r="J26" s="222"/>
      <c r="K26" s="222"/>
      <c r="L26" s="222"/>
    </row>
    <row r="27" ht="13.5" thickBot="1"/>
    <row r="28" spans="1:10" ht="12.75">
      <c r="A28" s="246" t="s">
        <v>119</v>
      </c>
      <c r="B28" s="254"/>
      <c r="C28" s="254" t="s">
        <v>141</v>
      </c>
      <c r="D28" s="254"/>
      <c r="E28" s="264" t="s">
        <v>197</v>
      </c>
      <c r="F28" s="255"/>
      <c r="G28" s="264" t="s">
        <v>198</v>
      </c>
      <c r="H28" s="255"/>
      <c r="I28" s="254" t="s">
        <v>199</v>
      </c>
      <c r="J28" s="256"/>
    </row>
    <row r="29" spans="1:10" ht="12.75">
      <c r="A29" s="248" t="s">
        <v>200</v>
      </c>
      <c r="B29" s="265"/>
      <c r="C29" s="265" t="s">
        <v>231</v>
      </c>
      <c r="D29" s="279">
        <f>'Stmt Receipts &amp; Disburse'!H65</f>
        <v>0</v>
      </c>
      <c r="E29" s="261" t="s">
        <v>201</v>
      </c>
      <c r="F29" s="279">
        <f>D42</f>
        <v>0</v>
      </c>
      <c r="G29" s="260" t="s">
        <v>202</v>
      </c>
      <c r="H29" s="278">
        <f>'Stmt Receipts &amp; Disburse'!H35</f>
        <v>0</v>
      </c>
      <c r="I29" s="260" t="s">
        <v>203</v>
      </c>
      <c r="J29" s="276">
        <f>'Stmt Receipts &amp; Disburse'!H44</f>
        <v>0</v>
      </c>
    </row>
    <row r="30" spans="1:10" ht="12.75">
      <c r="A30" s="249" t="s">
        <v>122</v>
      </c>
      <c r="B30" s="280">
        <f>'Stmt Receipts &amp; Disburse'!H39</f>
        <v>0</v>
      </c>
      <c r="C30" s="266" t="s">
        <v>232</v>
      </c>
      <c r="D30" s="279">
        <f>-'Stmt Receipts &amp; Disburse'!H43</f>
        <v>0</v>
      </c>
      <c r="E30" s="261" t="s">
        <v>204</v>
      </c>
      <c r="F30" s="272">
        <f>-B42</f>
        <v>0</v>
      </c>
      <c r="G30" s="260" t="s">
        <v>205</v>
      </c>
      <c r="H30" s="272">
        <f>'Stmt Receipts &amp; Disburse'!H45</f>
        <v>0</v>
      </c>
      <c r="I30" s="260" t="s">
        <v>235</v>
      </c>
      <c r="J30" s="276">
        <f>'Stmt Receipts &amp; Disburse'!H40</f>
        <v>0</v>
      </c>
    </row>
    <row r="31" spans="1:10" ht="12.75">
      <c r="A31" s="249"/>
      <c r="B31" s="266"/>
      <c r="C31" s="266"/>
      <c r="D31" s="260"/>
      <c r="E31" s="260"/>
      <c r="F31" s="260"/>
      <c r="G31" s="260" t="s">
        <v>206</v>
      </c>
      <c r="H31" s="272">
        <f>'Stmt Receipts &amp; Disburse'!H50</f>
        <v>0</v>
      </c>
      <c r="I31" s="260" t="s">
        <v>207</v>
      </c>
      <c r="J31" s="276">
        <f>'Stmt Receipts &amp; Disburse'!H41</f>
        <v>0</v>
      </c>
    </row>
    <row r="32" spans="1:10" ht="12.75">
      <c r="A32" s="249"/>
      <c r="B32" s="266"/>
      <c r="C32" s="266"/>
      <c r="D32" s="260"/>
      <c r="E32" s="260"/>
      <c r="F32" s="260"/>
      <c r="G32" s="260" t="s">
        <v>128</v>
      </c>
      <c r="H32" s="272">
        <f>'Stmt Receipts &amp; Disburse'!H52</f>
        <v>0</v>
      </c>
      <c r="I32" s="260" t="s">
        <v>233</v>
      </c>
      <c r="J32" s="276">
        <f>'Stmt Receipts &amp; Disburse'!H49</f>
        <v>0</v>
      </c>
    </row>
    <row r="33" spans="1:10" ht="12.75">
      <c r="A33" s="249"/>
      <c r="B33" s="266"/>
      <c r="C33" s="266"/>
      <c r="D33" s="260"/>
      <c r="E33" s="260"/>
      <c r="F33" s="260"/>
      <c r="G33" s="260"/>
      <c r="H33" s="268"/>
      <c r="I33" s="260" t="s">
        <v>129</v>
      </c>
      <c r="J33" s="276">
        <f>'Stmt Receipts &amp; Disburse'!H53</f>
        <v>0</v>
      </c>
    </row>
    <row r="34" spans="1:10" ht="12.75">
      <c r="A34" s="249"/>
      <c r="B34" s="266"/>
      <c r="C34" s="266"/>
      <c r="D34" s="260"/>
      <c r="E34" s="260"/>
      <c r="F34" s="260"/>
      <c r="G34" s="260"/>
      <c r="H34" s="260"/>
      <c r="I34" s="260" t="s">
        <v>130</v>
      </c>
      <c r="J34" s="276">
        <f>'Stmt Receipts &amp; Disburse'!H54</f>
        <v>0</v>
      </c>
    </row>
    <row r="35" spans="1:10" ht="12.75">
      <c r="A35" s="249"/>
      <c r="B35" s="266"/>
      <c r="C35" s="266"/>
      <c r="D35" s="260"/>
      <c r="E35" s="260"/>
      <c r="F35" s="260"/>
      <c r="G35" s="260"/>
      <c r="H35" s="260"/>
      <c r="I35" s="260" t="s">
        <v>217</v>
      </c>
      <c r="J35" s="276">
        <f>'Stmt Receipts &amp; Disburse'!H55</f>
        <v>0</v>
      </c>
    </row>
    <row r="36" spans="1:10" ht="12.75">
      <c r="A36" s="249"/>
      <c r="B36" s="266"/>
      <c r="C36" s="266"/>
      <c r="D36" s="260"/>
      <c r="E36" s="260"/>
      <c r="F36" s="260"/>
      <c r="G36" s="260"/>
      <c r="H36" s="260"/>
      <c r="I36" s="260" t="s">
        <v>208</v>
      </c>
      <c r="J36" s="276">
        <f>'Stmt Receipts &amp; Disburse'!H57</f>
        <v>0</v>
      </c>
    </row>
    <row r="37" spans="1:10" ht="12.75">
      <c r="A37" s="249"/>
      <c r="B37" s="266"/>
      <c r="C37" s="266"/>
      <c r="D37" s="260"/>
      <c r="E37" s="260"/>
      <c r="F37" s="260"/>
      <c r="G37" s="260"/>
      <c r="H37" s="260"/>
      <c r="I37" s="260" t="s">
        <v>209</v>
      </c>
      <c r="J37" s="276">
        <f>'Stmt Receipts &amp; Disburse'!H59</f>
        <v>0</v>
      </c>
    </row>
    <row r="38" spans="1:10" ht="12.75">
      <c r="A38" s="311"/>
      <c r="B38" s="315"/>
      <c r="C38" s="315"/>
      <c r="D38" s="312"/>
      <c r="E38" s="312"/>
      <c r="F38" s="312"/>
      <c r="G38" s="312"/>
      <c r="H38" s="312"/>
      <c r="I38" s="312"/>
      <c r="J38" s="316"/>
    </row>
    <row r="39" spans="1:10" ht="12.75">
      <c r="A39" s="311"/>
      <c r="B39" s="315"/>
      <c r="C39" s="315"/>
      <c r="D39" s="312"/>
      <c r="E39" s="312"/>
      <c r="F39" s="312"/>
      <c r="G39" s="312"/>
      <c r="H39" s="312"/>
      <c r="I39" s="312"/>
      <c r="J39" s="316"/>
    </row>
    <row r="40" spans="1:10" ht="12.75">
      <c r="A40" s="311"/>
      <c r="B40" s="315"/>
      <c r="C40" s="315"/>
      <c r="D40" s="312"/>
      <c r="E40" s="312"/>
      <c r="F40" s="312"/>
      <c r="G40" s="312"/>
      <c r="H40" s="312"/>
      <c r="I40" s="312"/>
      <c r="J40" s="316"/>
    </row>
    <row r="41" spans="1:10" ht="13.5" thickBot="1">
      <c r="A41" s="251"/>
      <c r="B41" s="267"/>
      <c r="C41" s="267"/>
      <c r="D41" s="262"/>
      <c r="E41" s="262"/>
      <c r="F41" s="262"/>
      <c r="G41" s="262"/>
      <c r="H41" s="262"/>
      <c r="I41" s="262"/>
      <c r="J41" s="277"/>
    </row>
    <row r="42" spans="1:10" ht="14.25" thickBot="1" thickTop="1">
      <c r="A42" s="253" t="s">
        <v>210</v>
      </c>
      <c r="B42" s="281">
        <f>SUM(B30:B41)</f>
        <v>0</v>
      </c>
      <c r="C42" s="235" t="s">
        <v>211</v>
      </c>
      <c r="D42" s="285">
        <f>SUM(D29:D41)</f>
        <v>0</v>
      </c>
      <c r="E42" s="235" t="s">
        <v>212</v>
      </c>
      <c r="F42" s="285">
        <f>SUM(F29:F41)</f>
        <v>0</v>
      </c>
      <c r="G42" s="235" t="s">
        <v>213</v>
      </c>
      <c r="H42" s="285">
        <f>SUM(H29:H41)</f>
        <v>0</v>
      </c>
      <c r="I42" s="235" t="s">
        <v>214</v>
      </c>
      <c r="J42" s="284">
        <f>SUM(J29:J41)</f>
        <v>0</v>
      </c>
    </row>
    <row r="43" ht="12.75">
      <c r="E43" s="222"/>
    </row>
  </sheetData>
  <sheetProtection/>
  <printOptions/>
  <pageMargins left="0.75" right="0.75" top="1" bottom="1" header="0.5" footer="0.5"/>
  <pageSetup fitToHeight="1" fitToWidth="1" orientation="landscape" scale="6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Phillip Bingham</cp:lastModifiedBy>
  <cp:lastPrinted>2014-08-24T15:18:28Z</cp:lastPrinted>
  <dcterms:created xsi:type="dcterms:W3CDTF">2008-09-03T00:30:46Z</dcterms:created>
  <dcterms:modified xsi:type="dcterms:W3CDTF">2018-03-10T22:35:44Z</dcterms:modified>
  <cp:category/>
  <cp:version/>
  <cp:contentType/>
  <cp:contentStatus/>
</cp:coreProperties>
</file>